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anakyol\Desktop\"/>
    </mc:Choice>
  </mc:AlternateContent>
  <bookViews>
    <workbookView xWindow="0" yWindow="0" windowWidth="23040" windowHeight="9444"/>
  </bookViews>
  <sheets>
    <sheet name="GELİR-GİDER İCM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s="1"/>
  <c r="E22" i="1"/>
  <c r="D22" i="1"/>
  <c r="G17" i="1"/>
  <c r="G16" i="1"/>
  <c r="G15" i="1"/>
  <c r="G14" i="1"/>
  <c r="G13" i="1"/>
  <c r="G12" i="1"/>
  <c r="G11" i="1"/>
  <c r="F50" i="1"/>
  <c r="G50" i="1" s="1"/>
  <c r="E50" i="1"/>
  <c r="D50" i="1"/>
  <c r="G46" i="1"/>
  <c r="G45" i="1"/>
  <c r="G44" i="1"/>
  <c r="G43" i="1"/>
  <c r="G42" i="1"/>
  <c r="G41" i="1"/>
  <c r="G40" i="1"/>
  <c r="G39" i="1"/>
  <c r="G38" i="1"/>
  <c r="G37" i="1"/>
</calcChain>
</file>

<file path=xl/sharedStrings.xml><?xml version="1.0" encoding="utf-8"?>
<sst xmlns="http://schemas.openxmlformats.org/spreadsheetml/2006/main" count="43" uniqueCount="32">
  <si>
    <t>TÜRKİYE FUTBOL FEDERASYONU</t>
  </si>
  <si>
    <t>01 HAZİRAN 2018  -  31 MAYIS 2019 DÖNEMİ BÜTÇESİ</t>
  </si>
  <si>
    <t>GİDERLERİN İCMALİ</t>
  </si>
  <si>
    <t>GİDER KALEMİ</t>
  </si>
  <si>
    <t>2017-2018</t>
  </si>
  <si>
    <t>2018-2019</t>
  </si>
  <si>
    <t>YILLIK</t>
  </si>
  <si>
    <t>BÜTÇE</t>
  </si>
  <si>
    <t>GERÇEKLESEN</t>
  </si>
  <si>
    <t>ARTIŞ %</t>
  </si>
  <si>
    <t>EĞİTİM GİDERLERİ</t>
  </si>
  <si>
    <t>MİLLİ TAKIMLAR GİDERLERİ</t>
  </si>
  <si>
    <t>PROFESYONEL FUTBOL GİDERLERİ</t>
  </si>
  <si>
    <t>AMATÖR FUTBOL GİDERLERİ</t>
  </si>
  <si>
    <t>ENGELLİ FUTBOLU GİDERLERİ.</t>
  </si>
  <si>
    <t>UEFA VE FIFA GİDERLERİ</t>
  </si>
  <si>
    <t>FUTBOL GELİŞİM VE FALİYETLERİ GİDERLERİ</t>
  </si>
  <si>
    <t>CARİ GİDERLER</t>
  </si>
  <si>
    <t>FON GİDERLERİ</t>
  </si>
  <si>
    <t>KANUNLA ÖNGÖRÜLEN GİDERLER</t>
  </si>
  <si>
    <t>DURAN VARLIKLAR</t>
  </si>
  <si>
    <t>TOPLAM</t>
  </si>
  <si>
    <t>GELİRLERİN İCMALİ</t>
  </si>
  <si>
    <t>GELİR KALEMİ</t>
  </si>
  <si>
    <t>EĞiTiM GELİRLERİ</t>
  </si>
  <si>
    <t>MİLLİ TAKIMLAR GELİRLERİ</t>
  </si>
  <si>
    <t>PROF. FUTBOL GELİRLERİ</t>
  </si>
  <si>
    <t>AMATÖR FUTBOL GELİRLERİ</t>
  </si>
  <si>
    <t>UEFA VE FIFA GELİRLERİ</t>
  </si>
  <si>
    <t>SPONSORLUK GELİRLERİ</t>
  </si>
  <si>
    <t>CARİ GELİRLER</t>
  </si>
  <si>
    <t>ÖNCEKİ DÖNEMLER GELİR FAZLASI AKTARIMI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</si>
</sst>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TL&quot;_-;\-* #,##0.00\ &quot;TL&quot;_-;_-* &quot;-&quot;??\ &quot;TL&quot;_-;_-@_-"/>
    <numFmt numFmtId="165" formatCode="_-* #,##0\ &quot;TL&quot;_-;\-* #,##0\ &quot;TL&quot;_-;_-* &quot;-&quot;??\ &quot;TL&quot;_-;_-@_-"/>
    <numFmt numFmtId="166" formatCode="_-* #,##0.00\ _T_L_-;\-* #,##0.00\ _T_L_-;_-* &quot;-&quot;??\ _T_L_-;_-@_-"/>
    <numFmt numFmtId="167" formatCode="_-* #,##0\ _T_L_-;\-* #,##0\ _T_L_-;_-* &quot;-&quot;??\ _T_L_-;_-@_-"/>
  </numFmts>
  <fonts count="12" x14ac:knownFonts="1">
    <font>
      <sz val="10"/>
      <name val="Arial"/>
      <charset val="162"/>
    </font>
    <font>
      <sz val="10"/>
      <name val="Arial"/>
      <charset val="162"/>
    </font>
    <font>
      <sz val="8"/>
      <name val="Comic Sans MS"/>
      <family val="4"/>
    </font>
    <font>
      <sz val="8"/>
      <name val="Comic Sans MS"/>
      <family val="4"/>
      <charset val="162"/>
    </font>
    <font>
      <b/>
      <sz val="11"/>
      <name val="Comic Sans MS"/>
      <family val="4"/>
      <charset val="162"/>
    </font>
    <font>
      <b/>
      <sz val="10"/>
      <name val="Comic Sans MS"/>
      <family val="4"/>
      <charset val="162"/>
    </font>
    <font>
      <b/>
      <sz val="8"/>
      <name val="Comic Sans MS"/>
      <family val="4"/>
      <charset val="162"/>
    </font>
    <font>
      <b/>
      <sz val="9"/>
      <name val="Comic Sans MS"/>
      <family val="4"/>
      <charset val="162"/>
    </font>
    <font>
      <b/>
      <sz val="8"/>
      <color indexed="8"/>
      <name val="Comic Sans MS"/>
      <family val="4"/>
    </font>
    <font>
      <b/>
      <u/>
      <sz val="8"/>
      <color indexed="8"/>
      <name val="Comic Sans MS"/>
      <family val="4"/>
    </font>
    <font>
      <sz val="8"/>
      <color indexed="8"/>
      <name val="Comic Sans MS"/>
      <family val="4"/>
      <charset val="162"/>
    </font>
    <font>
      <sz val="8"/>
      <color indexed="8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3" fillId="0" borderId="2" xfId="0" applyFont="1" applyFill="1" applyBorder="1"/>
    <xf numFmtId="4" fontId="3" fillId="0" borderId="2" xfId="0" applyNumberFormat="1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5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0" fontId="3" fillId="0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3" fillId="0" borderId="0" xfId="0" applyNumberFormat="1" applyFont="1" applyFill="1" applyBorder="1"/>
    <xf numFmtId="0" fontId="8" fillId="2" borderId="0" xfId="0" applyFont="1" applyFill="1" applyBorder="1" applyAlignment="1">
      <alignment horizontal="center"/>
    </xf>
    <xf numFmtId="165" fontId="8" fillId="2" borderId="0" xfId="2" applyNumberFormat="1" applyFont="1" applyFill="1" applyBorder="1" applyAlignment="1">
      <alignment horizontal="center"/>
    </xf>
    <xf numFmtId="14" fontId="8" fillId="2" borderId="0" xfId="2" applyNumberFormat="1" applyFont="1" applyFill="1" applyBorder="1" applyAlignment="1">
      <alignment horizontal="center"/>
    </xf>
    <xf numFmtId="0" fontId="9" fillId="2" borderId="0" xfId="0" applyFont="1" applyFill="1" applyBorder="1"/>
    <xf numFmtId="0" fontId="2" fillId="0" borderId="0" xfId="0" applyFont="1" applyFill="1" applyBorder="1"/>
    <xf numFmtId="0" fontId="10" fillId="0" borderId="0" xfId="0" applyFont="1" applyFill="1" applyBorder="1"/>
    <xf numFmtId="3" fontId="10" fillId="0" borderId="0" xfId="0" applyNumberFormat="1" applyFont="1" applyFill="1" applyBorder="1"/>
    <xf numFmtId="10" fontId="10" fillId="0" borderId="0" xfId="0" applyNumberFormat="1" applyFont="1" applyFill="1" applyBorder="1"/>
    <xf numFmtId="3" fontId="2" fillId="0" borderId="0" xfId="0" applyNumberFormat="1" applyFont="1" applyFill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3" fontId="10" fillId="0" borderId="0" xfId="2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4" xfId="0" applyFont="1" applyFill="1" applyBorder="1"/>
    <xf numFmtId="0" fontId="8" fillId="0" borderId="5" xfId="0" applyFont="1" applyFill="1" applyBorder="1"/>
    <xf numFmtId="0" fontId="3" fillId="0" borderId="0" xfId="0" applyFont="1" applyFill="1"/>
    <xf numFmtId="0" fontId="3" fillId="0" borderId="4" xfId="0" applyFont="1" applyFill="1" applyBorder="1"/>
    <xf numFmtId="3" fontId="3" fillId="0" borderId="0" xfId="0" applyNumberFormat="1" applyFont="1" applyFill="1" applyBorder="1"/>
    <xf numFmtId="0" fontId="3" fillId="0" borderId="5" xfId="0" applyFont="1" applyFill="1" applyBorder="1"/>
    <xf numFmtId="0" fontId="10" fillId="0" borderId="0" xfId="0" applyFont="1" applyFill="1"/>
    <xf numFmtId="0" fontId="10" fillId="0" borderId="4" xfId="0" applyFont="1" applyFill="1" applyBorder="1"/>
    <xf numFmtId="0" fontId="10" fillId="0" borderId="5" xfId="0" applyFont="1" applyFill="1" applyBorder="1"/>
    <xf numFmtId="3" fontId="8" fillId="0" borderId="0" xfId="0" applyNumberFormat="1" applyFont="1" applyFill="1" applyBorder="1"/>
    <xf numFmtId="3" fontId="2" fillId="0" borderId="0" xfId="0" applyNumberFormat="1" applyFont="1" applyFill="1" applyBorder="1"/>
    <xf numFmtId="0" fontId="8" fillId="2" borderId="0" xfId="0" applyFont="1" applyFill="1" applyBorder="1"/>
    <xf numFmtId="3" fontId="8" fillId="2" borderId="0" xfId="2" applyNumberFormat="1" applyFont="1" applyFill="1" applyBorder="1" applyAlignment="1">
      <alignment horizontal="right"/>
    </xf>
    <xf numFmtId="10" fontId="8" fillId="2" borderId="0" xfId="2" applyNumberFormat="1" applyFont="1" applyFill="1" applyBorder="1" applyAlignment="1">
      <alignment horizontal="right"/>
    </xf>
    <xf numFmtId="167" fontId="2" fillId="0" borderId="0" xfId="1" applyNumberFormat="1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10" fontId="10" fillId="0" borderId="0" xfId="2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3" fillId="0" borderId="6" xfId="0" applyFont="1" applyFill="1" applyBorder="1"/>
    <xf numFmtId="0" fontId="3" fillId="0" borderId="7" xfId="0" applyFont="1" applyFill="1" applyBorder="1"/>
    <xf numFmtId="4" fontId="3" fillId="0" borderId="7" xfId="0" applyNumberFormat="1" applyFont="1" applyFill="1" applyBorder="1"/>
    <xf numFmtId="0" fontId="3" fillId="0" borderId="8" xfId="0" applyFont="1" applyFill="1" applyBorder="1"/>
  </cellXfs>
  <cellStyles count="3">
    <cellStyle name="Normal" xfId="0" builtinId="0"/>
    <cellStyle name="ParaBirimi" xfId="2" builtinId="4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7"/>
  <sheetViews>
    <sheetView tabSelected="1" topLeftCell="A4" workbookViewId="0">
      <selection activeCell="J28" sqref="J28"/>
    </sheetView>
  </sheetViews>
  <sheetFormatPr defaultColWidth="42.44140625" defaultRowHeight="12.6" x14ac:dyDescent="0.6"/>
  <cols>
    <col min="1" max="1" width="9.109375" style="1" customWidth="1"/>
    <col min="2" max="2" width="2.33203125" style="1" customWidth="1"/>
    <col min="3" max="3" width="36.109375" style="1" bestFit="1" customWidth="1"/>
    <col min="4" max="4" width="13.33203125" style="1" customWidth="1"/>
    <col min="5" max="5" width="14.44140625" style="1" bestFit="1" customWidth="1"/>
    <col min="6" max="6" width="13.33203125" style="1" customWidth="1"/>
    <col min="7" max="7" width="13.33203125" style="1" hidden="1" customWidth="1"/>
    <col min="8" max="8" width="2.44140625" style="1" customWidth="1"/>
    <col min="9" max="9" width="3.33203125" style="1" customWidth="1"/>
    <col min="10" max="16384" width="42.44140625" style="1"/>
  </cols>
  <sheetData>
    <row r="1" spans="2:8" ht="12.9" thickBot="1" x14ac:dyDescent="0.65"/>
    <row r="2" spans="2:8" ht="12.9" thickTop="1" x14ac:dyDescent="0.6">
      <c r="B2" s="51"/>
      <c r="C2" s="3"/>
      <c r="D2" s="4"/>
      <c r="E2" s="4"/>
      <c r="F2" s="3"/>
      <c r="G2" s="3"/>
      <c r="H2" s="52"/>
    </row>
    <row r="3" spans="2:8" ht="16.5" x14ac:dyDescent="0.75">
      <c r="B3" s="36"/>
      <c r="C3" s="7" t="s">
        <v>0</v>
      </c>
      <c r="D3" s="7"/>
      <c r="E3" s="7"/>
      <c r="F3" s="7"/>
      <c r="G3" s="8"/>
      <c r="H3" s="38"/>
    </row>
    <row r="4" spans="2:8" ht="14.7" x14ac:dyDescent="0.65">
      <c r="B4" s="36"/>
      <c r="C4" s="10" t="s">
        <v>1</v>
      </c>
      <c r="D4" s="10"/>
      <c r="E4" s="10"/>
      <c r="F4" s="10"/>
      <c r="G4" s="11"/>
      <c r="H4" s="38"/>
    </row>
    <row r="5" spans="2:8" x14ac:dyDescent="0.6">
      <c r="B5" s="36"/>
      <c r="C5" s="12"/>
      <c r="D5" s="13"/>
      <c r="E5" s="13"/>
      <c r="F5" s="14"/>
      <c r="G5" s="14"/>
      <c r="H5" s="38"/>
    </row>
    <row r="6" spans="2:8" ht="13.2" x14ac:dyDescent="0.6">
      <c r="B6" s="36"/>
      <c r="C6" s="15" t="s">
        <v>22</v>
      </c>
      <c r="D6" s="16"/>
      <c r="E6" s="16"/>
      <c r="F6" s="15"/>
      <c r="G6" s="15"/>
      <c r="H6" s="38"/>
    </row>
    <row r="7" spans="2:8" x14ac:dyDescent="0.6">
      <c r="B7" s="36"/>
      <c r="C7" s="14"/>
      <c r="D7" s="17"/>
      <c r="E7" s="17"/>
      <c r="F7" s="14"/>
      <c r="G7" s="14"/>
      <c r="H7" s="38"/>
    </row>
    <row r="8" spans="2:8" x14ac:dyDescent="0.6">
      <c r="B8" s="36"/>
      <c r="C8" s="18" t="s">
        <v>23</v>
      </c>
      <c r="D8" s="19" t="s">
        <v>4</v>
      </c>
      <c r="E8" s="20">
        <v>43220</v>
      </c>
      <c r="F8" s="19" t="s">
        <v>5</v>
      </c>
      <c r="G8" s="19" t="s">
        <v>6</v>
      </c>
      <c r="H8" s="38"/>
    </row>
    <row r="9" spans="2:8" x14ac:dyDescent="0.6">
      <c r="B9" s="36"/>
      <c r="C9" s="21"/>
      <c r="D9" s="19" t="s">
        <v>7</v>
      </c>
      <c r="E9" s="19" t="s">
        <v>8</v>
      </c>
      <c r="F9" s="19" t="s">
        <v>7</v>
      </c>
      <c r="G9" s="19" t="s">
        <v>9</v>
      </c>
      <c r="H9" s="38"/>
    </row>
    <row r="10" spans="2:8" x14ac:dyDescent="0.6">
      <c r="B10" s="36"/>
      <c r="C10" s="14"/>
      <c r="D10" s="17"/>
      <c r="E10" s="17"/>
      <c r="F10" s="14"/>
      <c r="G10" s="14"/>
      <c r="H10" s="38"/>
    </row>
    <row r="11" spans="2:8" x14ac:dyDescent="0.6">
      <c r="B11" s="27"/>
      <c r="C11" s="23" t="s">
        <v>24</v>
      </c>
      <c r="D11" s="31">
        <v>6657670</v>
      </c>
      <c r="E11" s="31">
        <v>4811159</v>
      </c>
      <c r="F11" s="31">
        <v>8360950</v>
      </c>
      <c r="G11" s="53">
        <f>IFERROR(F11/E11-1,0)</f>
        <v>0.73782450340967731</v>
      </c>
      <c r="H11" s="28"/>
    </row>
    <row r="12" spans="2:8" x14ac:dyDescent="0.6">
      <c r="B12" s="36"/>
      <c r="C12" s="23" t="s">
        <v>25</v>
      </c>
      <c r="D12" s="31">
        <v>40453930</v>
      </c>
      <c r="E12" s="31">
        <v>36697424</v>
      </c>
      <c r="F12" s="31">
        <v>53853449</v>
      </c>
      <c r="G12" s="53">
        <f t="shared" ref="G12:G17" si="0">IFERROR(F12/E12-1,0)</f>
        <v>0.46749943538271244</v>
      </c>
      <c r="H12" s="38"/>
    </row>
    <row r="13" spans="2:8" x14ac:dyDescent="0.6">
      <c r="B13" s="36"/>
      <c r="C13" s="23" t="s">
        <v>26</v>
      </c>
      <c r="D13" s="31">
        <v>348887741</v>
      </c>
      <c r="E13" s="31">
        <v>343104320</v>
      </c>
      <c r="F13" s="31">
        <v>426773246</v>
      </c>
      <c r="G13" s="53">
        <f t="shared" si="0"/>
        <v>0.24385856173422704</v>
      </c>
      <c r="H13" s="38"/>
    </row>
    <row r="14" spans="2:8" x14ac:dyDescent="0.6">
      <c r="B14" s="36"/>
      <c r="C14" s="23" t="s">
        <v>27</v>
      </c>
      <c r="D14" s="31">
        <v>54231780</v>
      </c>
      <c r="E14" s="31">
        <v>51865975</v>
      </c>
      <c r="F14" s="31">
        <v>53130103</v>
      </c>
      <c r="G14" s="53">
        <f t="shared" si="0"/>
        <v>2.4372972840094098E-2</v>
      </c>
      <c r="H14" s="38"/>
    </row>
    <row r="15" spans="2:8" x14ac:dyDescent="0.6">
      <c r="B15" s="36"/>
      <c r="C15" s="23" t="s">
        <v>28</v>
      </c>
      <c r="D15" s="31">
        <v>11400000</v>
      </c>
      <c r="E15" s="31">
        <v>15160366</v>
      </c>
      <c r="F15" s="31">
        <v>57985325</v>
      </c>
      <c r="G15" s="53">
        <f t="shared" si="0"/>
        <v>2.8247971717833198</v>
      </c>
      <c r="H15" s="38"/>
    </row>
    <row r="16" spans="2:8" x14ac:dyDescent="0.6">
      <c r="B16" s="36"/>
      <c r="C16" s="23" t="s">
        <v>29</v>
      </c>
      <c r="D16" s="31">
        <v>124077201</v>
      </c>
      <c r="E16" s="31">
        <v>61589288</v>
      </c>
      <c r="F16" s="31">
        <v>91684298</v>
      </c>
      <c r="G16" s="53">
        <f t="shared" si="0"/>
        <v>0.48864032979241445</v>
      </c>
      <c r="H16" s="38"/>
    </row>
    <row r="17" spans="2:8" x14ac:dyDescent="0.6">
      <c r="B17" s="36"/>
      <c r="C17" s="14" t="s">
        <v>30</v>
      </c>
      <c r="D17" s="31">
        <v>12600000</v>
      </c>
      <c r="E17" s="31">
        <v>17179855</v>
      </c>
      <c r="F17" s="31">
        <v>13600000</v>
      </c>
      <c r="G17" s="53">
        <f t="shared" si="0"/>
        <v>-0.20837515799755002</v>
      </c>
      <c r="H17" s="38"/>
    </row>
    <row r="18" spans="2:8" x14ac:dyDescent="0.6">
      <c r="B18" s="36"/>
      <c r="C18" s="14" t="s">
        <v>31</v>
      </c>
      <c r="D18" s="31">
        <v>70911678</v>
      </c>
      <c r="E18" s="31">
        <v>65002372</v>
      </c>
      <c r="F18" s="31">
        <v>0</v>
      </c>
      <c r="G18" s="53"/>
      <c r="H18" s="38"/>
    </row>
    <row r="19" spans="2:8" x14ac:dyDescent="0.6">
      <c r="B19" s="36"/>
      <c r="C19" s="12"/>
      <c r="D19" s="54"/>
      <c r="E19" s="54"/>
      <c r="F19" s="55"/>
      <c r="G19" s="56"/>
      <c r="H19" s="38"/>
    </row>
    <row r="20" spans="2:8" x14ac:dyDescent="0.6">
      <c r="B20" s="36"/>
      <c r="C20" s="14"/>
      <c r="D20" s="57"/>
      <c r="E20" s="57"/>
      <c r="F20" s="55"/>
      <c r="G20" s="56"/>
      <c r="H20" s="38"/>
    </row>
    <row r="21" spans="2:8" x14ac:dyDescent="0.6">
      <c r="B21" s="36"/>
      <c r="C21" s="14"/>
      <c r="D21" s="57"/>
      <c r="E21" s="57"/>
      <c r="F21" s="55"/>
      <c r="G21" s="56"/>
      <c r="H21" s="38"/>
    </row>
    <row r="22" spans="2:8" x14ac:dyDescent="0.6">
      <c r="B22" s="36"/>
      <c r="C22" s="44" t="s">
        <v>21</v>
      </c>
      <c r="D22" s="45">
        <f>SUM(D11:D21)</f>
        <v>669220000</v>
      </c>
      <c r="E22" s="45">
        <f>SUM(E11:E21)</f>
        <v>595410759</v>
      </c>
      <c r="F22" s="45">
        <f>SUM(F11:F21)</f>
        <v>705387371</v>
      </c>
      <c r="G22" s="46">
        <f>IFERROR(F22/E22-1,0)</f>
        <v>0.18470712921732746</v>
      </c>
      <c r="H22" s="38"/>
    </row>
    <row r="23" spans="2:8" x14ac:dyDescent="0.6">
      <c r="B23" s="36"/>
      <c r="C23" s="14"/>
      <c r="D23" s="17"/>
      <c r="E23" s="17"/>
      <c r="F23" s="14"/>
      <c r="G23" s="14"/>
      <c r="H23" s="38"/>
    </row>
    <row r="24" spans="2:8" ht="12.9" thickBot="1" x14ac:dyDescent="0.65">
      <c r="B24" s="58"/>
      <c r="C24" s="59"/>
      <c r="D24" s="60"/>
      <c r="E24" s="60"/>
      <c r="F24" s="59"/>
      <c r="G24" s="59"/>
      <c r="H24" s="61"/>
    </row>
    <row r="25" spans="2:8" ht="12.9" thickTop="1" x14ac:dyDescent="0.6"/>
    <row r="27" spans="2:8" ht="12.9" thickBot="1" x14ac:dyDescent="0.65"/>
    <row r="28" spans="2:8" ht="12.9" thickTop="1" x14ac:dyDescent="0.6">
      <c r="B28" s="2"/>
      <c r="C28" s="3"/>
      <c r="D28" s="4"/>
      <c r="E28" s="4"/>
      <c r="F28" s="3"/>
      <c r="G28" s="3"/>
      <c r="H28" s="5"/>
    </row>
    <row r="29" spans="2:8" ht="16.5" x14ac:dyDescent="0.75">
      <c r="B29" s="6"/>
      <c r="C29" s="7" t="s">
        <v>0</v>
      </c>
      <c r="D29" s="7"/>
      <c r="E29" s="7"/>
      <c r="F29" s="7"/>
      <c r="G29" s="8"/>
      <c r="H29" s="9"/>
    </row>
    <row r="30" spans="2:8" ht="14.7" x14ac:dyDescent="0.65">
      <c r="B30" s="6"/>
      <c r="C30" s="10" t="s">
        <v>1</v>
      </c>
      <c r="D30" s="10"/>
      <c r="E30" s="10"/>
      <c r="F30" s="10"/>
      <c r="G30" s="11"/>
      <c r="H30" s="9"/>
    </row>
    <row r="31" spans="2:8" x14ac:dyDescent="0.6">
      <c r="B31" s="6"/>
      <c r="C31" s="12"/>
      <c r="D31" s="13"/>
      <c r="E31" s="13"/>
      <c r="F31" s="14"/>
      <c r="G31" s="14"/>
      <c r="H31" s="9"/>
    </row>
    <row r="32" spans="2:8" ht="13.2" x14ac:dyDescent="0.6">
      <c r="B32" s="6"/>
      <c r="C32" s="15" t="s">
        <v>2</v>
      </c>
      <c r="D32" s="16"/>
      <c r="E32" s="16"/>
      <c r="F32" s="15"/>
      <c r="G32" s="15"/>
      <c r="H32" s="9"/>
    </row>
    <row r="33" spans="2:11" x14ac:dyDescent="0.6">
      <c r="B33" s="6"/>
      <c r="C33" s="14"/>
      <c r="D33" s="17"/>
      <c r="E33" s="17"/>
      <c r="F33" s="14"/>
      <c r="G33" s="14"/>
      <c r="H33" s="9"/>
    </row>
    <row r="34" spans="2:11" x14ac:dyDescent="0.6">
      <c r="B34" s="6"/>
      <c r="C34" s="18" t="s">
        <v>3</v>
      </c>
      <c r="D34" s="19" t="s">
        <v>4</v>
      </c>
      <c r="E34" s="20">
        <v>43220</v>
      </c>
      <c r="F34" s="19" t="s">
        <v>5</v>
      </c>
      <c r="G34" s="19" t="s">
        <v>6</v>
      </c>
      <c r="H34" s="9"/>
    </row>
    <row r="35" spans="2:11" x14ac:dyDescent="0.6">
      <c r="B35" s="6"/>
      <c r="C35" s="21"/>
      <c r="D35" s="19" t="s">
        <v>7</v>
      </c>
      <c r="E35" s="19" t="s">
        <v>8</v>
      </c>
      <c r="F35" s="19" t="s">
        <v>7</v>
      </c>
      <c r="G35" s="19" t="s">
        <v>9</v>
      </c>
      <c r="H35" s="9"/>
    </row>
    <row r="36" spans="2:11" x14ac:dyDescent="0.6">
      <c r="B36" s="6"/>
      <c r="C36" s="22"/>
      <c r="D36" s="22"/>
      <c r="E36" s="22"/>
      <c r="F36" s="22"/>
      <c r="G36" s="22"/>
      <c r="H36" s="9"/>
    </row>
    <row r="37" spans="2:11" x14ac:dyDescent="0.6">
      <c r="B37" s="6"/>
      <c r="C37" s="23" t="s">
        <v>10</v>
      </c>
      <c r="D37" s="24">
        <v>19975086</v>
      </c>
      <c r="E37" s="24">
        <v>17222109</v>
      </c>
      <c r="F37" s="24">
        <v>23140342</v>
      </c>
      <c r="G37" s="25">
        <f t="shared" ref="G37:G46" si="1">+IFERROR(F37/E37-1,0)</f>
        <v>0.34364159465022537</v>
      </c>
      <c r="H37" s="9"/>
      <c r="K37" s="26"/>
    </row>
    <row r="38" spans="2:11" s="29" customFormat="1" x14ac:dyDescent="0.6">
      <c r="B38" s="27"/>
      <c r="C38" s="23" t="s">
        <v>11</v>
      </c>
      <c r="D38" s="24">
        <v>74762562</v>
      </c>
      <c r="E38" s="24">
        <v>65462369</v>
      </c>
      <c r="F38" s="24">
        <v>79397929</v>
      </c>
      <c r="G38" s="25">
        <f t="shared" si="1"/>
        <v>0.21287894423741371</v>
      </c>
      <c r="H38" s="28"/>
      <c r="K38" s="26"/>
    </row>
    <row r="39" spans="2:11" s="29" customFormat="1" x14ac:dyDescent="0.6">
      <c r="B39" s="27"/>
      <c r="C39" s="23" t="s">
        <v>12</v>
      </c>
      <c r="D39" s="24">
        <v>339320374</v>
      </c>
      <c r="E39" s="24">
        <v>254914100</v>
      </c>
      <c r="F39" s="24">
        <v>343191896</v>
      </c>
      <c r="G39" s="25">
        <f t="shared" si="1"/>
        <v>0.34630409224126879</v>
      </c>
      <c r="H39" s="28"/>
      <c r="K39" s="26"/>
    </row>
    <row r="40" spans="2:11" s="30" customFormat="1" x14ac:dyDescent="0.6">
      <c r="B40" s="27"/>
      <c r="C40" s="23" t="s">
        <v>13</v>
      </c>
      <c r="D40" s="24">
        <v>54431780</v>
      </c>
      <c r="E40" s="24">
        <v>59316406</v>
      </c>
      <c r="F40" s="24">
        <v>53130103</v>
      </c>
      <c r="G40" s="25">
        <f t="shared" si="1"/>
        <v>-0.10429328776257951</v>
      </c>
      <c r="H40" s="28"/>
      <c r="K40" s="26"/>
    </row>
    <row r="41" spans="2:11" s="29" customFormat="1" x14ac:dyDescent="0.6">
      <c r="B41" s="27"/>
      <c r="C41" s="23" t="s">
        <v>14</v>
      </c>
      <c r="D41" s="24">
        <v>2063630</v>
      </c>
      <c r="E41" s="24">
        <v>2335352</v>
      </c>
      <c r="F41" s="24">
        <v>3152250</v>
      </c>
      <c r="G41" s="25">
        <f t="shared" si="1"/>
        <v>0.34979651889736529</v>
      </c>
      <c r="H41" s="28"/>
      <c r="K41" s="26"/>
    </row>
    <row r="42" spans="2:11" s="29" customFormat="1" x14ac:dyDescent="0.6">
      <c r="B42" s="27"/>
      <c r="C42" s="23" t="s">
        <v>15</v>
      </c>
      <c r="D42" s="24">
        <v>862134</v>
      </c>
      <c r="E42" s="24">
        <v>2215645</v>
      </c>
      <c r="F42" s="24">
        <v>867527</v>
      </c>
      <c r="G42" s="25">
        <f t="shared" si="1"/>
        <v>-0.60845397164256909</v>
      </c>
      <c r="H42" s="28"/>
      <c r="K42" s="26"/>
    </row>
    <row r="43" spans="2:11" s="30" customFormat="1" x14ac:dyDescent="0.6">
      <c r="B43" s="27"/>
      <c r="C43" s="23" t="s">
        <v>16</v>
      </c>
      <c r="D43" s="31">
        <v>15140400</v>
      </c>
      <c r="E43" s="24">
        <v>10400918</v>
      </c>
      <c r="F43" s="24">
        <v>14010000</v>
      </c>
      <c r="G43" s="25">
        <f t="shared" si="1"/>
        <v>0.34699648627169255</v>
      </c>
      <c r="H43" s="28"/>
      <c r="J43" s="32"/>
      <c r="K43" s="26"/>
    </row>
    <row r="44" spans="2:11" s="32" customFormat="1" x14ac:dyDescent="0.6">
      <c r="B44" s="33"/>
      <c r="C44" s="23" t="s">
        <v>17</v>
      </c>
      <c r="D44" s="24">
        <v>59870984</v>
      </c>
      <c r="E44" s="24">
        <v>64858247</v>
      </c>
      <c r="F44" s="24">
        <v>67931995</v>
      </c>
      <c r="G44" s="25">
        <f t="shared" si="1"/>
        <v>4.7391783499791451E-2</v>
      </c>
      <c r="H44" s="34"/>
      <c r="J44" s="35"/>
      <c r="K44" s="26"/>
    </row>
    <row r="45" spans="2:11" s="35" customFormat="1" x14ac:dyDescent="0.6">
      <c r="B45" s="36"/>
      <c r="C45" s="14" t="s">
        <v>18</v>
      </c>
      <c r="D45" s="37">
        <v>100000</v>
      </c>
      <c r="E45" s="37">
        <v>40200</v>
      </c>
      <c r="F45" s="24">
        <v>100000</v>
      </c>
      <c r="G45" s="25">
        <f t="shared" si="1"/>
        <v>1.4875621890547261</v>
      </c>
      <c r="H45" s="38"/>
      <c r="J45" s="39"/>
      <c r="K45" s="26"/>
    </row>
    <row r="46" spans="2:11" s="39" customFormat="1" x14ac:dyDescent="0.6">
      <c r="B46" s="40"/>
      <c r="C46" s="23" t="s">
        <v>19</v>
      </c>
      <c r="D46" s="24">
        <v>21551800</v>
      </c>
      <c r="E46" s="24">
        <v>21538571</v>
      </c>
      <c r="F46" s="24">
        <v>50465329</v>
      </c>
      <c r="G46" s="25">
        <f t="shared" si="1"/>
        <v>1.3430212245742768</v>
      </c>
      <c r="H46" s="41"/>
      <c r="J46" s="30"/>
      <c r="K46" s="26"/>
    </row>
    <row r="47" spans="2:11" s="30" customFormat="1" x14ac:dyDescent="0.6">
      <c r="B47" s="27"/>
      <c r="C47" s="23" t="s">
        <v>20</v>
      </c>
      <c r="D47" s="24">
        <v>81141250</v>
      </c>
      <c r="E47" s="24">
        <v>21617729</v>
      </c>
      <c r="F47" s="24">
        <v>70000000</v>
      </c>
      <c r="G47" s="42"/>
      <c r="H47" s="28"/>
      <c r="J47" s="1"/>
      <c r="K47" s="26"/>
    </row>
    <row r="48" spans="2:11" x14ac:dyDescent="0.6">
      <c r="B48" s="6"/>
      <c r="C48" s="22"/>
      <c r="D48" s="43"/>
      <c r="E48" s="43"/>
      <c r="F48" s="43"/>
      <c r="G48" s="43"/>
      <c r="H48" s="9"/>
    </row>
    <row r="49" spans="2:11" x14ac:dyDescent="0.6">
      <c r="B49" s="6"/>
      <c r="C49" s="22"/>
      <c r="D49" s="22"/>
      <c r="E49" s="22"/>
      <c r="F49" s="22"/>
      <c r="G49" s="22"/>
      <c r="H49" s="9"/>
    </row>
    <row r="50" spans="2:11" x14ac:dyDescent="0.6">
      <c r="B50" s="6"/>
      <c r="C50" s="44" t="s">
        <v>21</v>
      </c>
      <c r="D50" s="45">
        <f>SUM(D37:D47)</f>
        <v>669220000</v>
      </c>
      <c r="E50" s="45">
        <f>SUM(E37:E47)</f>
        <v>519921646</v>
      </c>
      <c r="F50" s="45">
        <f>SUM(F37:F47)</f>
        <v>705387371</v>
      </c>
      <c r="G50" s="46">
        <f>+IFERROR(F50/E50-1,0)</f>
        <v>0.3567186064032426</v>
      </c>
      <c r="H50" s="9"/>
      <c r="K50" s="26"/>
    </row>
    <row r="51" spans="2:11" x14ac:dyDescent="0.6">
      <c r="B51" s="6"/>
      <c r="C51" s="22"/>
      <c r="D51" s="47"/>
      <c r="E51" s="47"/>
      <c r="F51" s="47"/>
      <c r="G51" s="47"/>
      <c r="H51" s="9"/>
    </row>
    <row r="52" spans="2:11" ht="12.9" thickBot="1" x14ac:dyDescent="0.65">
      <c r="B52" s="48"/>
      <c r="C52" s="49"/>
      <c r="D52" s="49"/>
      <c r="E52" s="49"/>
      <c r="F52" s="49"/>
      <c r="G52" s="49"/>
      <c r="H52" s="50"/>
    </row>
    <row r="53" spans="2:11" ht="12.9" thickTop="1" x14ac:dyDescent="0.6">
      <c r="B53" s="22"/>
      <c r="C53" s="22"/>
      <c r="D53" s="22"/>
      <c r="E53" s="22"/>
      <c r="F53" s="22"/>
      <c r="G53" s="22"/>
      <c r="H53" s="22"/>
    </row>
    <row r="54" spans="2:11" x14ac:dyDescent="0.6">
      <c r="B54" s="22"/>
      <c r="C54" s="22"/>
      <c r="D54" s="43"/>
      <c r="E54" s="43"/>
      <c r="F54" s="43"/>
      <c r="G54" s="43"/>
      <c r="H54" s="22"/>
    </row>
    <row r="55" spans="2:11" x14ac:dyDescent="0.6">
      <c r="B55" s="22"/>
      <c r="C55" s="22"/>
      <c r="D55" s="22"/>
      <c r="E55" s="22"/>
      <c r="F55" s="22"/>
      <c r="G55" s="22"/>
      <c r="H55" s="22"/>
    </row>
    <row r="56" spans="2:11" x14ac:dyDescent="0.6">
      <c r="B56" s="22"/>
      <c r="C56" s="22"/>
      <c r="D56" s="22"/>
      <c r="E56" s="22"/>
      <c r="F56" s="22"/>
      <c r="G56" s="22"/>
      <c r="H56" s="22"/>
    </row>
    <row r="57" spans="2:11" x14ac:dyDescent="0.6">
      <c r="B57" s="22"/>
      <c r="C57" s="22"/>
      <c r="D57" s="22"/>
      <c r="E57" s="22"/>
      <c r="F57" s="22"/>
      <c r="G57" s="22"/>
      <c r="H57" s="22"/>
    </row>
    <row r="58" spans="2:11" x14ac:dyDescent="0.6">
      <c r="B58" s="22"/>
      <c r="C58" s="22"/>
      <c r="D58" s="22"/>
      <c r="E58" s="22"/>
      <c r="F58" s="22"/>
      <c r="G58" s="22"/>
      <c r="H58" s="22"/>
    </row>
    <row r="59" spans="2:11" x14ac:dyDescent="0.6">
      <c r="B59" s="22"/>
      <c r="C59" s="22"/>
      <c r="D59" s="22"/>
      <c r="E59" s="22"/>
      <c r="F59" s="22"/>
      <c r="G59" s="22"/>
      <c r="H59" s="22"/>
    </row>
    <row r="60" spans="2:11" x14ac:dyDescent="0.6">
      <c r="B60" s="22"/>
      <c r="C60" s="22"/>
      <c r="D60" s="22"/>
      <c r="E60" s="22"/>
      <c r="F60" s="22"/>
      <c r="G60" s="22"/>
      <c r="H60" s="22"/>
    </row>
    <row r="61" spans="2:11" x14ac:dyDescent="0.6">
      <c r="B61" s="22"/>
      <c r="C61" s="22"/>
      <c r="D61" s="22"/>
      <c r="E61" s="22"/>
      <c r="F61" s="22"/>
      <c r="G61" s="22"/>
      <c r="H61" s="22"/>
    </row>
    <row r="62" spans="2:11" x14ac:dyDescent="0.6">
      <c r="B62" s="22"/>
      <c r="C62" s="22"/>
      <c r="D62" s="22"/>
      <c r="E62" s="22"/>
      <c r="F62" s="22"/>
      <c r="G62" s="22"/>
      <c r="H62" s="22"/>
    </row>
    <row r="63" spans="2:11" x14ac:dyDescent="0.6">
      <c r="B63" s="22"/>
      <c r="C63" s="22"/>
      <c r="D63" s="22"/>
      <c r="E63" s="22"/>
      <c r="F63" s="22"/>
      <c r="G63" s="22"/>
      <c r="H63" s="22"/>
    </row>
    <row r="64" spans="2:11" x14ac:dyDescent="0.6">
      <c r="B64" s="22"/>
      <c r="C64" s="22"/>
      <c r="D64" s="22"/>
      <c r="E64" s="22"/>
      <c r="F64" s="22"/>
      <c r="G64" s="22"/>
      <c r="H64" s="22"/>
    </row>
    <row r="65" spans="2:8" x14ac:dyDescent="0.6">
      <c r="B65" s="22"/>
      <c r="C65" s="22"/>
      <c r="D65" s="22"/>
      <c r="E65" s="22"/>
      <c r="F65" s="22"/>
      <c r="G65" s="22"/>
      <c r="H65" s="22"/>
    </row>
    <row r="66" spans="2:8" x14ac:dyDescent="0.6">
      <c r="B66" s="22"/>
      <c r="C66" s="22"/>
      <c r="D66" s="22"/>
      <c r="E66" s="22"/>
      <c r="F66" s="22"/>
      <c r="G66" s="22"/>
      <c r="H66" s="22"/>
    </row>
    <row r="67" spans="2:8" x14ac:dyDescent="0.6">
      <c r="B67" s="22"/>
      <c r="C67" s="22"/>
      <c r="D67" s="22"/>
      <c r="E67" s="22"/>
      <c r="F67" s="22"/>
      <c r="G67" s="22"/>
      <c r="H67" s="22"/>
    </row>
  </sheetData>
  <mergeCells count="4">
    <mergeCell ref="C29:F29"/>
    <mergeCell ref="C30:F30"/>
    <mergeCell ref="C3:F3"/>
    <mergeCell ref="C4:F4"/>
  </mergeCells>
  <pageMargins left="0.62" right="0.75" top="1.37" bottom="0.5" header="1.08" footer="0.33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GELİR-GİDER İCMAL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Akyol</dc:creator>
  <cp:lastModifiedBy>Okan Akyol</cp:lastModifiedBy>
  <dcterms:created xsi:type="dcterms:W3CDTF">2018-06-05T12:00:43Z</dcterms:created>
  <dcterms:modified xsi:type="dcterms:W3CDTF">2018-06-05T12:08:16Z</dcterms:modified>
</cp:coreProperties>
</file>