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9440" windowHeight="7710" activeTab="2"/>
  </bookViews>
  <sheets>
    <sheet name="C GRUBU" sheetId="1" r:id="rId1"/>
    <sheet name="D GRUBU " sheetId="2" r:id="rId2"/>
    <sheet name="TÜM FİKSTÜR" sheetId="3" r:id="rId3"/>
  </sheets>
  <definedNames>
    <definedName name="_xlnm.Print_Area" localSheetId="0">'C GRUBU'!$B$2:$N$18</definedName>
    <definedName name="_xlnm.Print_Area" localSheetId="1">'D GRUBU '!$B$2:$N$18</definedName>
  </definedNames>
  <calcPr calcId="145621"/>
</workbook>
</file>

<file path=xl/calcChain.xml><?xml version="1.0" encoding="utf-8"?>
<calcChain xmlns="http://schemas.openxmlformats.org/spreadsheetml/2006/main">
  <c r="E18" i="2" l="1"/>
  <c r="B18" i="2"/>
  <c r="E17" i="2"/>
  <c r="B17" i="2"/>
  <c r="E18" i="1"/>
  <c r="B18" i="1"/>
  <c r="E17" i="1"/>
  <c r="B17" i="1"/>
  <c r="E14" i="2"/>
  <c r="B14" i="2"/>
  <c r="E14" i="1"/>
  <c r="B14" i="1"/>
  <c r="E13" i="2"/>
  <c r="B13" i="2"/>
  <c r="E13" i="1"/>
  <c r="B13" i="1"/>
  <c r="E10" i="2"/>
  <c r="B10" i="2"/>
  <c r="E10" i="1"/>
  <c r="B10" i="1"/>
  <c r="E9" i="2"/>
  <c r="B9" i="2"/>
  <c r="E9" i="1"/>
  <c r="B9" i="1"/>
  <c r="B13" i="3" l="1"/>
  <c r="C1" i="3" l="1"/>
  <c r="B5" i="3" l="1"/>
  <c r="E15" i="3" l="1"/>
  <c r="C20" i="3" l="1"/>
  <c r="F29" i="3"/>
  <c r="C29" i="3"/>
  <c r="F28" i="3"/>
  <c r="C28" i="3"/>
  <c r="F27" i="3"/>
  <c r="C27" i="3"/>
  <c r="B27" i="3"/>
  <c r="F25" i="3"/>
  <c r="C25" i="3"/>
  <c r="F24" i="3"/>
  <c r="C24" i="3"/>
  <c r="F23" i="3"/>
  <c r="C23" i="3"/>
  <c r="B23" i="3"/>
  <c r="F21" i="3"/>
  <c r="E21" i="3"/>
  <c r="C21" i="3"/>
  <c r="F20" i="3"/>
  <c r="F19" i="3"/>
  <c r="C19" i="3"/>
  <c r="B19" i="3"/>
  <c r="B18" i="3"/>
  <c r="B4" i="3"/>
  <c r="F15" i="3"/>
  <c r="D15" i="3"/>
  <c r="C15" i="3"/>
  <c r="F14" i="3"/>
  <c r="D14" i="3"/>
  <c r="C14" i="3"/>
  <c r="F13" i="3"/>
  <c r="C13" i="3"/>
  <c r="F11" i="3"/>
  <c r="D11" i="3"/>
  <c r="C11" i="3"/>
  <c r="F10" i="3"/>
  <c r="D10" i="3"/>
  <c r="C10" i="3"/>
  <c r="F9" i="3"/>
  <c r="C9" i="3"/>
  <c r="B9" i="3"/>
  <c r="F7" i="3"/>
  <c r="D7" i="3"/>
  <c r="C7" i="3"/>
  <c r="G13" i="3"/>
  <c r="G9" i="3"/>
  <c r="G5" i="3"/>
  <c r="F5" i="3"/>
  <c r="C5" i="3"/>
  <c r="F6" i="3"/>
  <c r="D6" i="3"/>
  <c r="C6" i="3"/>
  <c r="E29" i="3"/>
  <c r="B29" i="3"/>
  <c r="E28" i="3"/>
  <c r="B28" i="3"/>
  <c r="E25" i="3"/>
  <c r="B25" i="3"/>
  <c r="E24" i="3"/>
  <c r="B24" i="3"/>
  <c r="B21" i="3"/>
  <c r="E20" i="3"/>
  <c r="B20" i="3"/>
  <c r="B15" i="3"/>
  <c r="E14" i="3"/>
  <c r="B14" i="3"/>
  <c r="E11" i="3"/>
  <c r="B11" i="3"/>
  <c r="E10" i="3"/>
  <c r="B10" i="3"/>
  <c r="E7" i="3"/>
  <c r="B7" i="3"/>
  <c r="E6" i="3"/>
  <c r="B6" i="3"/>
</calcChain>
</file>

<file path=xl/sharedStrings.xml><?xml version="1.0" encoding="utf-8"?>
<sst xmlns="http://schemas.openxmlformats.org/spreadsheetml/2006/main" count="320" uniqueCount="52">
  <si>
    <t>SR.</t>
  </si>
  <si>
    <t>TAKIMLAR</t>
  </si>
  <si>
    <t xml:space="preserve"> </t>
  </si>
  <si>
    <t>GİRİŞ</t>
  </si>
  <si>
    <t>SKOR</t>
  </si>
  <si>
    <t>SAHA</t>
  </si>
  <si>
    <t>SAAT</t>
  </si>
  <si>
    <t>A1</t>
  </si>
  <si>
    <t>B2</t>
  </si>
  <si>
    <t>B1</t>
  </si>
  <si>
    <t>A2</t>
  </si>
  <si>
    <t>FİNAL MAÇI</t>
  </si>
  <si>
    <t>LİGİ</t>
  </si>
  <si>
    <t>7. MAÇI</t>
  </si>
  <si>
    <t>5. MAÇI</t>
  </si>
  <si>
    <t>3. MAÇI</t>
  </si>
  <si>
    <t>A3</t>
  </si>
  <si>
    <t>B3</t>
  </si>
  <si>
    <t>A4</t>
  </si>
  <si>
    <t>B4</t>
  </si>
  <si>
    <t>İNT U15</t>
  </si>
  <si>
    <t>ALTINORDU A.Ş.</t>
  </si>
  <si>
    <t>ANTALYASPOR A.Ş.</t>
  </si>
  <si>
    <t>BURSASPOR</t>
  </si>
  <si>
    <t>ÇAYKUR RİZESPOR A.Ş.</t>
  </si>
  <si>
    <t>TRABZONSPOR A.Ş.</t>
  </si>
  <si>
    <t xml:space="preserve">FC SHAKHTAR DONETSK </t>
  </si>
  <si>
    <t>VFB STUTTGART</t>
  </si>
  <si>
    <t>GNK DINAMO ZAGREB</t>
  </si>
  <si>
    <t>C GRUBU</t>
  </si>
  <si>
    <t>D GRUBU</t>
  </si>
  <si>
    <t>PLAYERS</t>
  </si>
  <si>
    <t>GOALKEEPERS</t>
  </si>
  <si>
    <t>SHIRTS</t>
  </si>
  <si>
    <t>SHORTS</t>
  </si>
  <si>
    <t>SOCKS</t>
  </si>
  <si>
    <t>Evsahibi</t>
  </si>
  <si>
    <t>Misafir</t>
  </si>
  <si>
    <t>BORDO</t>
  </si>
  <si>
    <t>MAVİ</t>
  </si>
  <si>
    <t>YEŞİL</t>
  </si>
  <si>
    <t>SİYAH</t>
  </si>
  <si>
    <t>BEYAZ</t>
  </si>
  <si>
    <t>SARI</t>
  </si>
  <si>
    <t>KIRMIZI</t>
  </si>
  <si>
    <t>GRİ</t>
  </si>
  <si>
    <t>TRNC-MAVİ</t>
  </si>
  <si>
    <t xml:space="preserve">SİYAH </t>
  </si>
  <si>
    <t>AÇIK YEŞİL</t>
  </si>
  <si>
    <t>ALTIN-SİYAH</t>
  </si>
  <si>
    <t>ALTIN</t>
  </si>
  <si>
    <t>PEMBE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</si>
</sst>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5" x14ac:knownFonts="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u/>
      <sz val="12"/>
      <color theme="0"/>
      <name val="Calibri"/>
      <family val="2"/>
      <charset val="162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 style="thick">
        <color rgb="FFFFFFFF"/>
      </left>
      <right/>
      <top style="thick">
        <color rgb="FFFFFFFF"/>
      </top>
      <bottom style="thick">
        <color theme="4" tint="0.499984740745262"/>
      </bottom>
      <diagonal/>
    </border>
    <border>
      <left/>
      <right/>
      <top style="thick">
        <color rgb="FFFFFFFF"/>
      </top>
      <bottom style="thick">
        <color theme="4" tint="0.499984740745262"/>
      </bottom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ck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4" borderId="1" applyFill="0">
      <protection hidden="1"/>
    </xf>
  </cellStyleXfs>
  <cellXfs count="51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4" borderId="3" xfId="1" applyFont="1" applyFill="1" applyBorder="1" applyAlignment="1" applyProtection="1">
      <protection hidden="1"/>
    </xf>
    <xf numFmtId="0" fontId="4" fillId="0" borderId="0" xfId="0" applyFont="1"/>
    <xf numFmtId="0" fontId="2" fillId="0" borderId="5" xfId="1" applyFont="1" applyBorder="1" applyProtection="1">
      <protection hidden="1"/>
    </xf>
    <xf numFmtId="0" fontId="0" fillId="2" borderId="6" xfId="0" applyFill="1" applyBorder="1"/>
    <xf numFmtId="0" fontId="0" fillId="2" borderId="0" xfId="0" applyFill="1" applyBorder="1"/>
    <xf numFmtId="0" fontId="10" fillId="6" borderId="0" xfId="0" applyFont="1" applyFill="1" applyBorder="1"/>
    <xf numFmtId="0" fontId="9" fillId="6" borderId="0" xfId="0" applyFont="1" applyFill="1" applyBorder="1" applyAlignment="1">
      <alignment horizontal="center"/>
    </xf>
    <xf numFmtId="0" fontId="10" fillId="6" borderId="8" xfId="0" applyFont="1" applyFill="1" applyBorder="1"/>
    <xf numFmtId="164" fontId="10" fillId="6" borderId="8" xfId="0" applyNumberFormat="1" applyFont="1" applyFill="1" applyBorder="1" applyAlignment="1">
      <alignment horizontal="center"/>
    </xf>
    <xf numFmtId="20" fontId="10" fillId="6" borderId="8" xfId="0" applyNumberFormat="1" applyFont="1" applyFill="1" applyBorder="1" applyAlignment="1">
      <alignment horizontal="center"/>
    </xf>
    <xf numFmtId="0" fontId="0" fillId="2" borderId="0" xfId="0" applyFill="1"/>
    <xf numFmtId="14" fontId="9" fillId="6" borderId="0" xfId="0" applyNumberFormat="1" applyFont="1" applyFill="1" applyBorder="1"/>
    <xf numFmtId="0" fontId="5" fillId="3" borderId="0" xfId="0" applyFont="1" applyFill="1"/>
    <xf numFmtId="14" fontId="0" fillId="0" borderId="8" xfId="0" applyNumberFormat="1" applyBorder="1"/>
    <xf numFmtId="0" fontId="0" fillId="0" borderId="8" xfId="0" applyBorder="1"/>
    <xf numFmtId="0" fontId="11" fillId="0" borderId="0" xfId="0" applyFont="1"/>
    <xf numFmtId="0" fontId="12" fillId="0" borderId="0" xfId="0" applyFont="1"/>
    <xf numFmtId="0" fontId="11" fillId="0" borderId="8" xfId="0" applyFont="1" applyBorder="1"/>
    <xf numFmtId="0" fontId="13" fillId="0" borderId="0" xfId="0" applyFont="1"/>
    <xf numFmtId="0" fontId="14" fillId="0" borderId="8" xfId="0" applyFont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0" xfId="0" applyFill="1"/>
    <xf numFmtId="0" fontId="9" fillId="6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4" borderId="4" xfId="1" applyFont="1" applyFill="1" applyBorder="1" applyAlignment="1" applyProtection="1">
      <alignment horizontal="center"/>
      <protection hidden="1"/>
    </xf>
    <xf numFmtId="0" fontId="3" fillId="4" borderId="4" xfId="1" applyFont="1" applyFill="1" applyBorder="1" applyProtection="1">
      <protection hidden="1"/>
    </xf>
    <xf numFmtId="0" fontId="7" fillId="4" borderId="0" xfId="2" applyFont="1" applyFill="1" applyBorder="1" applyAlignment="1" applyProtection="1">
      <alignment horizontal="center" vertical="center"/>
    </xf>
    <xf numFmtId="0" fontId="8" fillId="5" borderId="1" xfId="1" applyFont="1" applyFill="1" applyBorder="1" applyAlignment="1" applyProtection="1">
      <alignment horizontal="left"/>
      <protection locked="0" hidden="1"/>
    </xf>
    <xf numFmtId="0" fontId="8" fillId="5" borderId="1" xfId="1" applyFont="1" applyFill="1" applyBorder="1" applyProtection="1">
      <protection locked="0" hidden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">
    <cellStyle name="Başlık 2" xfId="1" builtinId="17"/>
    <cellStyle name="Köprü" xfId="2" builtinId="8"/>
    <cellStyle name="Normal" xfId="0" builtinId="0"/>
    <cellStyle name="Stil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32807</xdr:colOff>
      <xdr:row>0</xdr:row>
      <xdr:rowOff>31751</xdr:rowOff>
    </xdr:from>
    <xdr:to>
      <xdr:col>6</xdr:col>
      <xdr:colOff>359833</xdr:colOff>
      <xdr:row>2</xdr:row>
      <xdr:rowOff>158749</xdr:rowOff>
    </xdr:to>
    <xdr:pic>
      <xdr:nvPicPr>
        <xdr:cNvPr id="2" name="Resim 1" descr="http://www.tff.org/App_Themes/TFF_Gri/Images/design/tff.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390" y="31751"/>
          <a:ext cx="2337859" cy="61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5"/>
  <sheetViews>
    <sheetView zoomScaleNormal="100" workbookViewId="0">
      <pane ySplit="6" topLeftCell="A7" activePane="bottomLeft" state="frozen"/>
      <selection pane="bottomLeft" activeCell="I8" sqref="I8"/>
    </sheetView>
  </sheetViews>
  <sheetFormatPr defaultRowHeight="15" x14ac:dyDescent="0.25"/>
  <cols>
    <col min="1" max="1" width="12.85546875" style="1" customWidth="1"/>
    <col min="2" max="2" width="21" customWidth="1"/>
    <col min="3" max="4" width="3" bestFit="1" customWidth="1"/>
    <col min="5" max="5" width="21.710937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8.7109375" customWidth="1"/>
    <col min="15" max="15" width="2" style="1" bestFit="1" customWidth="1"/>
    <col min="16" max="39" width="9.140625" style="1"/>
  </cols>
  <sheetData>
    <row r="1" spans="1:39" s="1" customFormat="1" ht="21.75" thickBot="1" x14ac:dyDescent="0.4">
      <c r="A1" s="15" t="s">
        <v>20</v>
      </c>
      <c r="B1" s="38" t="s">
        <v>29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39" s="4" customFormat="1" ht="16.5" thickTop="1" thickBot="1" x14ac:dyDescent="0.3">
      <c r="A2" s="2"/>
      <c r="B2" s="3" t="s">
        <v>0</v>
      </c>
      <c r="C2" s="40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 t="s">
        <v>2</v>
      </c>
      <c r="P2" s="42" t="s">
        <v>3</v>
      </c>
      <c r="Q2" s="4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6.5" thickTop="1" thickBot="1" x14ac:dyDescent="0.3">
      <c r="B3" s="5">
        <v>1</v>
      </c>
      <c r="C3" s="43" t="s">
        <v>21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P3" s="42"/>
      <c r="Q3" s="42"/>
    </row>
    <row r="4" spans="1:39" ht="16.5" thickTop="1" thickBot="1" x14ac:dyDescent="0.3">
      <c r="B4" s="5">
        <v>2</v>
      </c>
      <c r="C4" s="43" t="s">
        <v>22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P4" s="42"/>
      <c r="Q4" s="42"/>
    </row>
    <row r="5" spans="1:39" ht="16.5" thickTop="1" thickBot="1" x14ac:dyDescent="0.3">
      <c r="B5" s="5">
        <v>3</v>
      </c>
      <c r="C5" s="43" t="s">
        <v>26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P5" s="42"/>
      <c r="Q5" s="42"/>
    </row>
    <row r="6" spans="1:39" ht="16.5" thickTop="1" thickBot="1" x14ac:dyDescent="0.3">
      <c r="B6" s="5">
        <v>4</v>
      </c>
      <c r="C6" s="43" t="s">
        <v>28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2"/>
      <c r="Q6" s="42"/>
    </row>
    <row r="7" spans="1:39" ht="15" customHeight="1" thickTop="1" x14ac:dyDescent="0.25">
      <c r="B7" s="6"/>
      <c r="C7" s="7"/>
      <c r="D7" s="7"/>
      <c r="E7" s="7"/>
      <c r="F7" s="7"/>
      <c r="G7" s="7"/>
      <c r="H7" s="7"/>
      <c r="I7" s="1"/>
      <c r="J7" s="1"/>
      <c r="K7" s="1"/>
      <c r="L7" s="1"/>
      <c r="M7" s="1"/>
      <c r="N7" s="1"/>
      <c r="AH7"/>
      <c r="AI7"/>
      <c r="AJ7"/>
      <c r="AK7"/>
      <c r="AL7"/>
      <c r="AM7"/>
    </row>
    <row r="8" spans="1:39" x14ac:dyDescent="0.25">
      <c r="B8" s="14">
        <v>43575</v>
      </c>
      <c r="C8" s="37" t="s">
        <v>4</v>
      </c>
      <c r="D8" s="37"/>
      <c r="E8" s="8" t="s">
        <v>2</v>
      </c>
      <c r="F8" s="9" t="s">
        <v>5</v>
      </c>
      <c r="G8" s="9" t="s">
        <v>6</v>
      </c>
      <c r="H8" s="7" t="s">
        <v>2</v>
      </c>
      <c r="I8" s="1"/>
      <c r="J8" s="1"/>
      <c r="K8" s="1"/>
      <c r="L8" s="1"/>
      <c r="M8" s="1"/>
      <c r="N8" s="1"/>
      <c r="AG8"/>
      <c r="AH8"/>
      <c r="AI8"/>
      <c r="AJ8"/>
      <c r="AK8"/>
      <c r="AL8"/>
      <c r="AM8"/>
    </row>
    <row r="9" spans="1:39" x14ac:dyDescent="0.25">
      <c r="B9" s="10" t="str">
        <f>C3</f>
        <v>ALTINORDU A.Ş.</v>
      </c>
      <c r="C9" s="10" t="s">
        <v>2</v>
      </c>
      <c r="D9" s="10" t="s">
        <v>2</v>
      </c>
      <c r="E9" s="10" t="str">
        <f>C6</f>
        <v>GNK DINAMO ZAGREB</v>
      </c>
      <c r="F9" s="10">
        <v>1</v>
      </c>
      <c r="G9" s="11">
        <v>0.60416666666666663</v>
      </c>
      <c r="H9" s="7"/>
      <c r="I9" s="1"/>
      <c r="J9" s="1"/>
      <c r="K9" s="1"/>
      <c r="L9" s="1"/>
      <c r="M9" s="1"/>
      <c r="N9" s="1"/>
      <c r="AG9"/>
      <c r="AH9"/>
      <c r="AI9"/>
      <c r="AJ9"/>
      <c r="AK9"/>
      <c r="AL9"/>
      <c r="AM9"/>
    </row>
    <row r="10" spans="1:39" x14ac:dyDescent="0.25">
      <c r="B10" s="10" t="str">
        <f>C4</f>
        <v>ANTALYASPOR A.Ş.</v>
      </c>
      <c r="C10" s="10" t="s">
        <v>2</v>
      </c>
      <c r="D10" s="10" t="s">
        <v>2</v>
      </c>
      <c r="E10" s="10" t="str">
        <f>C5</f>
        <v xml:space="preserve">FC SHAKHTAR DONETSK </v>
      </c>
      <c r="F10" s="10">
        <v>2</v>
      </c>
      <c r="G10" s="12">
        <v>0.60416666666666663</v>
      </c>
      <c r="H10" s="7"/>
      <c r="I10" s="1"/>
      <c r="J10" s="1"/>
      <c r="K10" s="1"/>
      <c r="L10" s="1"/>
      <c r="M10" s="1"/>
      <c r="N10" s="1"/>
      <c r="AG10"/>
      <c r="AH10"/>
      <c r="AI10"/>
      <c r="AJ10"/>
      <c r="AK10"/>
      <c r="AL10"/>
      <c r="AM10"/>
    </row>
    <row r="11" spans="1:39" ht="15" customHeight="1" x14ac:dyDescent="0.25">
      <c r="B11" s="6"/>
      <c r="C11" s="7"/>
      <c r="D11" s="7"/>
      <c r="E11" s="7"/>
      <c r="F11" s="7"/>
      <c r="G11" s="7"/>
      <c r="H11" s="7"/>
      <c r="I11" s="1"/>
      <c r="J11" s="1"/>
      <c r="K11" s="1"/>
      <c r="L11" s="1"/>
      <c r="M11" s="1"/>
      <c r="N11" s="1"/>
      <c r="AH11"/>
      <c r="AI11"/>
      <c r="AJ11"/>
      <c r="AK11"/>
      <c r="AL11"/>
      <c r="AM11"/>
    </row>
    <row r="12" spans="1:39" x14ac:dyDescent="0.25">
      <c r="B12" s="14">
        <v>43576</v>
      </c>
      <c r="C12" s="37" t="s">
        <v>4</v>
      </c>
      <c r="D12" s="37"/>
      <c r="E12" s="8"/>
      <c r="F12" s="9" t="s">
        <v>5</v>
      </c>
      <c r="G12" s="9" t="s">
        <v>6</v>
      </c>
      <c r="H12" s="7"/>
      <c r="I12" s="1"/>
      <c r="J12" s="1"/>
      <c r="K12" s="1"/>
      <c r="L12" s="1"/>
      <c r="M12" s="1"/>
      <c r="N12" s="1"/>
      <c r="AG12"/>
      <c r="AH12"/>
      <c r="AI12"/>
      <c r="AJ12"/>
      <c r="AK12"/>
      <c r="AL12"/>
      <c r="AM12"/>
    </row>
    <row r="13" spans="1:39" x14ac:dyDescent="0.25">
      <c r="B13" s="10" t="str">
        <f>C3</f>
        <v>ALTINORDU A.Ş.</v>
      </c>
      <c r="C13" s="10" t="s">
        <v>2</v>
      </c>
      <c r="D13" s="10" t="s">
        <v>2</v>
      </c>
      <c r="E13" s="10" t="str">
        <f>C5</f>
        <v xml:space="preserve">FC SHAKHTAR DONETSK </v>
      </c>
      <c r="F13" s="10">
        <v>2</v>
      </c>
      <c r="G13" s="11">
        <v>0.69791666666666663</v>
      </c>
      <c r="H13" s="7"/>
      <c r="I13" s="1"/>
      <c r="J13" s="1"/>
      <c r="K13" s="1"/>
      <c r="L13" s="1"/>
      <c r="M13" s="1"/>
      <c r="N13" s="1"/>
      <c r="AG13"/>
      <c r="AH13"/>
      <c r="AI13"/>
      <c r="AJ13"/>
      <c r="AK13"/>
      <c r="AL13"/>
      <c r="AM13"/>
    </row>
    <row r="14" spans="1:39" x14ac:dyDescent="0.25">
      <c r="B14" s="10" t="str">
        <f>C4</f>
        <v>ANTALYASPOR A.Ş.</v>
      </c>
      <c r="C14" s="10" t="s">
        <v>2</v>
      </c>
      <c r="D14" s="10" t="s">
        <v>2</v>
      </c>
      <c r="E14" s="10" t="str">
        <f>C6</f>
        <v>GNK DINAMO ZAGREB</v>
      </c>
      <c r="F14" s="10">
        <v>1</v>
      </c>
      <c r="G14" s="12">
        <v>0.69791666666666663</v>
      </c>
      <c r="H14" s="7"/>
      <c r="I14" s="1"/>
      <c r="J14" s="1"/>
      <c r="K14" s="1"/>
      <c r="L14" s="1"/>
      <c r="M14" s="1"/>
      <c r="N14" s="1"/>
      <c r="AG14"/>
      <c r="AH14"/>
      <c r="AI14"/>
      <c r="AJ14"/>
      <c r="AK14"/>
      <c r="AL14"/>
      <c r="AM14"/>
    </row>
    <row r="15" spans="1:39" ht="15" customHeight="1" x14ac:dyDescent="0.25">
      <c r="B15" s="6"/>
      <c r="C15" s="7"/>
      <c r="D15" s="7"/>
      <c r="E15" s="7"/>
      <c r="F15" s="7"/>
      <c r="G15" s="7"/>
      <c r="H15" s="7"/>
      <c r="I15" s="1"/>
      <c r="J15" s="1"/>
      <c r="K15" s="1"/>
      <c r="L15" s="1"/>
      <c r="M15" s="1"/>
      <c r="N15" s="1"/>
      <c r="AH15"/>
      <c r="AI15"/>
      <c r="AJ15"/>
      <c r="AK15"/>
      <c r="AL15"/>
      <c r="AM15"/>
    </row>
    <row r="16" spans="1:39" x14ac:dyDescent="0.25">
      <c r="B16" s="14">
        <v>43578</v>
      </c>
      <c r="C16" s="37" t="s">
        <v>4</v>
      </c>
      <c r="D16" s="37"/>
      <c r="E16" s="8"/>
      <c r="F16" s="9" t="s">
        <v>5</v>
      </c>
      <c r="G16" s="9" t="s">
        <v>6</v>
      </c>
      <c r="H16" s="7"/>
      <c r="I16" s="1"/>
      <c r="J16" s="1"/>
      <c r="K16" s="1"/>
      <c r="L16" s="1"/>
      <c r="M16" s="1"/>
      <c r="N16" s="1"/>
      <c r="AG16"/>
      <c r="AH16"/>
      <c r="AI16"/>
      <c r="AJ16"/>
      <c r="AK16"/>
      <c r="AL16"/>
      <c r="AM16"/>
    </row>
    <row r="17" spans="2:39" x14ac:dyDescent="0.25">
      <c r="B17" s="10" t="str">
        <f>C3</f>
        <v>ALTINORDU A.Ş.</v>
      </c>
      <c r="C17" s="10" t="s">
        <v>2</v>
      </c>
      <c r="D17" s="10" t="s">
        <v>2</v>
      </c>
      <c r="E17" s="10" t="str">
        <f>C4</f>
        <v>ANTALYASPOR A.Ş.</v>
      </c>
      <c r="F17" s="10">
        <v>1</v>
      </c>
      <c r="G17" s="11">
        <v>0.51041666666666663</v>
      </c>
      <c r="H17" s="7"/>
      <c r="I17" s="1"/>
      <c r="J17" s="1"/>
      <c r="K17" s="1"/>
      <c r="L17" s="1"/>
      <c r="M17" s="1"/>
      <c r="N17" s="1"/>
      <c r="AG17"/>
      <c r="AH17"/>
      <c r="AI17"/>
      <c r="AJ17"/>
      <c r="AK17"/>
      <c r="AL17"/>
      <c r="AM17"/>
    </row>
    <row r="18" spans="2:39" x14ac:dyDescent="0.25">
      <c r="B18" s="10" t="str">
        <f>C5</f>
        <v xml:space="preserve">FC SHAKHTAR DONETSK </v>
      </c>
      <c r="C18" s="10" t="s">
        <v>2</v>
      </c>
      <c r="D18" s="10" t="s">
        <v>2</v>
      </c>
      <c r="E18" s="10" t="str">
        <f>C6</f>
        <v>GNK DINAMO ZAGREB</v>
      </c>
      <c r="F18" s="10">
        <v>2</v>
      </c>
      <c r="G18" s="11">
        <v>0.51041666666666663</v>
      </c>
      <c r="H18" s="7"/>
      <c r="I18" s="1"/>
      <c r="J18" s="1"/>
      <c r="K18" s="1"/>
      <c r="L18" s="1"/>
      <c r="M18" s="1"/>
      <c r="N18" s="1"/>
      <c r="AG18"/>
      <c r="AH18"/>
      <c r="AI18"/>
      <c r="AJ18"/>
      <c r="AK18"/>
      <c r="AL18"/>
      <c r="AM18"/>
    </row>
    <row r="19" spans="2:39" s="1" customFormat="1" x14ac:dyDescent="0.25"/>
    <row r="20" spans="2:39" s="1" customFormat="1" x14ac:dyDescent="0.25">
      <c r="B20" s="36" t="s">
        <v>2</v>
      </c>
      <c r="C20" s="36"/>
    </row>
    <row r="21" spans="2:39" s="1" customFormat="1" x14ac:dyDescent="0.25"/>
    <row r="22" spans="2:39" s="1" customFormat="1" x14ac:dyDescent="0.25"/>
    <row r="23" spans="2:39" s="1" customFormat="1" x14ac:dyDescent="0.25"/>
    <row r="24" spans="2:39" s="1" customFormat="1" x14ac:dyDescent="0.25"/>
    <row r="25" spans="2:39" s="1" customFormat="1" x14ac:dyDescent="0.25"/>
    <row r="26" spans="2:39" s="1" customFormat="1" x14ac:dyDescent="0.25"/>
    <row r="27" spans="2:39" s="1" customFormat="1" x14ac:dyDescent="0.25"/>
    <row r="28" spans="2:39" s="1" customFormat="1" x14ac:dyDescent="0.25"/>
    <row r="29" spans="2:39" s="1" customFormat="1" x14ac:dyDescent="0.25"/>
    <row r="30" spans="2:39" s="1" customFormat="1" x14ac:dyDescent="0.25"/>
    <row r="31" spans="2:39" s="1" customFormat="1" x14ac:dyDescent="0.25"/>
    <row r="32" spans="2:39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</sheetData>
  <mergeCells count="11">
    <mergeCell ref="P2:Q6"/>
    <mergeCell ref="C3:N3"/>
    <mergeCell ref="C4:N4"/>
    <mergeCell ref="C5:N5"/>
    <mergeCell ref="C6:N6"/>
    <mergeCell ref="B20:C20"/>
    <mergeCell ref="C8:D8"/>
    <mergeCell ref="C12:D12"/>
    <mergeCell ref="C16:D16"/>
    <mergeCell ref="B1:N1"/>
    <mergeCell ref="C2:N2"/>
  </mergeCells>
  <conditionalFormatting sqref="B3:N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N6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2" location="Sayfa1!A1" display="Sayfa1!A1"/>
    <hyperlink ref="P2:Q6" location="GİRİŞ!A1" display="GİRİŞ"/>
  </hyperlinks>
  <pageMargins left="0.51181102362204722" right="0.1968503937007874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5"/>
  <sheetViews>
    <sheetView zoomScaleNormal="100" workbookViewId="0">
      <pane ySplit="6" topLeftCell="A7" activePane="bottomLeft" state="frozen"/>
      <selection pane="bottomLeft" activeCell="I10" sqref="I10"/>
    </sheetView>
  </sheetViews>
  <sheetFormatPr defaultRowHeight="15" x14ac:dyDescent="0.25"/>
  <cols>
    <col min="1" max="1" width="10.7109375" style="13" customWidth="1"/>
    <col min="2" max="2" width="18.5703125" customWidth="1"/>
    <col min="3" max="4" width="3" bestFit="1" customWidth="1"/>
    <col min="5" max="5" width="20.4257812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8.7109375" customWidth="1"/>
    <col min="15" max="15" width="2" style="13" bestFit="1" customWidth="1"/>
    <col min="16" max="39" width="9.140625" style="13"/>
  </cols>
  <sheetData>
    <row r="1" spans="1:39" s="13" customFormat="1" ht="21.75" thickBot="1" x14ac:dyDescent="0.3">
      <c r="B1" s="38" t="s">
        <v>30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39" s="4" customFormat="1" ht="16.5" thickTop="1" thickBot="1" x14ac:dyDescent="0.3">
      <c r="A2" s="2"/>
      <c r="B2" s="3" t="s">
        <v>0</v>
      </c>
      <c r="C2" s="40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 t="s">
        <v>2</v>
      </c>
      <c r="P2" s="42" t="s">
        <v>3</v>
      </c>
      <c r="Q2" s="4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6.5" thickTop="1" thickBot="1" x14ac:dyDescent="0.3">
      <c r="B3" s="5">
        <v>1</v>
      </c>
      <c r="C3" s="43" t="s">
        <v>23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P3" s="42"/>
      <c r="Q3" s="42"/>
    </row>
    <row r="4" spans="1:39" ht="16.5" thickTop="1" thickBot="1" x14ac:dyDescent="0.3">
      <c r="B4" s="5">
        <v>2</v>
      </c>
      <c r="C4" s="43" t="s">
        <v>24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P4" s="42"/>
      <c r="Q4" s="42"/>
    </row>
    <row r="5" spans="1:39" ht="16.5" thickTop="1" thickBot="1" x14ac:dyDescent="0.3">
      <c r="B5" s="5">
        <v>3</v>
      </c>
      <c r="C5" s="43" t="s">
        <v>25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P5" s="42"/>
      <c r="Q5" s="42"/>
    </row>
    <row r="6" spans="1:39" ht="16.5" thickTop="1" thickBot="1" x14ac:dyDescent="0.3">
      <c r="B6" s="5">
        <v>4</v>
      </c>
      <c r="C6" s="43" t="s">
        <v>27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2"/>
      <c r="Q6" s="42"/>
    </row>
    <row r="7" spans="1:39" ht="15" customHeight="1" thickTop="1" x14ac:dyDescent="0.25">
      <c r="B7" s="6"/>
      <c r="C7" s="7"/>
      <c r="D7" s="7"/>
      <c r="E7" s="7"/>
      <c r="F7" s="7"/>
      <c r="G7" s="7"/>
      <c r="H7" s="7"/>
      <c r="I7" s="13"/>
      <c r="J7" s="13"/>
      <c r="K7" s="13"/>
      <c r="L7" s="13"/>
      <c r="M7" s="13"/>
      <c r="N7" s="13"/>
      <c r="AG7"/>
      <c r="AH7"/>
      <c r="AI7"/>
      <c r="AJ7"/>
      <c r="AK7"/>
      <c r="AL7"/>
      <c r="AM7"/>
    </row>
    <row r="8" spans="1:39" x14ac:dyDescent="0.25">
      <c r="B8" s="14">
        <v>43575</v>
      </c>
      <c r="C8" s="37" t="s">
        <v>4</v>
      </c>
      <c r="D8" s="37"/>
      <c r="E8" s="8" t="s">
        <v>2</v>
      </c>
      <c r="F8" s="9" t="s">
        <v>5</v>
      </c>
      <c r="G8" s="9" t="s">
        <v>6</v>
      </c>
      <c r="H8" s="7" t="s">
        <v>2</v>
      </c>
      <c r="I8" s="13"/>
      <c r="J8" s="13"/>
      <c r="K8" s="13"/>
      <c r="L8" s="13"/>
      <c r="M8" s="13"/>
      <c r="N8" s="13"/>
      <c r="AF8"/>
      <c r="AG8"/>
      <c r="AH8"/>
      <c r="AI8"/>
      <c r="AJ8"/>
      <c r="AK8"/>
      <c r="AL8"/>
      <c r="AM8"/>
    </row>
    <row r="9" spans="1:39" x14ac:dyDescent="0.25">
      <c r="B9" s="10" t="str">
        <f>C3</f>
        <v>BURSASPOR</v>
      </c>
      <c r="C9" s="10" t="s">
        <v>2</v>
      </c>
      <c r="D9" s="10" t="s">
        <v>2</v>
      </c>
      <c r="E9" s="10" t="str">
        <f>C6</f>
        <v>VFB STUTTGART</v>
      </c>
      <c r="F9" s="10">
        <v>1</v>
      </c>
      <c r="G9" s="11">
        <v>0.69791666666666663</v>
      </c>
      <c r="H9" s="7"/>
      <c r="I9" s="13"/>
      <c r="J9" s="13"/>
      <c r="K9" s="13"/>
      <c r="L9" s="13"/>
      <c r="M9" s="13"/>
      <c r="N9" s="13"/>
      <c r="AF9"/>
      <c r="AG9"/>
      <c r="AH9"/>
      <c r="AI9"/>
      <c r="AJ9"/>
      <c r="AK9"/>
      <c r="AL9"/>
      <c r="AM9"/>
    </row>
    <row r="10" spans="1:39" x14ac:dyDescent="0.25">
      <c r="B10" s="10" t="str">
        <f>C4</f>
        <v>ÇAYKUR RİZESPOR A.Ş.</v>
      </c>
      <c r="C10" s="10" t="s">
        <v>2</v>
      </c>
      <c r="D10" s="10" t="s">
        <v>2</v>
      </c>
      <c r="E10" s="10" t="str">
        <f>C5</f>
        <v>TRABZONSPOR A.Ş.</v>
      </c>
      <c r="F10" s="10">
        <v>2</v>
      </c>
      <c r="G10" s="12">
        <v>0.69791666666666663</v>
      </c>
      <c r="H10" s="7"/>
      <c r="I10" s="13"/>
      <c r="J10" s="13"/>
      <c r="K10" s="13"/>
      <c r="L10" s="13"/>
      <c r="M10" s="13"/>
      <c r="N10" s="13"/>
      <c r="AF10"/>
      <c r="AG10"/>
      <c r="AH10"/>
      <c r="AI10"/>
      <c r="AJ10"/>
      <c r="AK10"/>
      <c r="AL10"/>
      <c r="AM10"/>
    </row>
    <row r="11" spans="1:39" ht="15" customHeight="1" x14ac:dyDescent="0.25">
      <c r="B11" s="6"/>
      <c r="C11" s="7"/>
      <c r="D11" s="7"/>
      <c r="E11" s="7"/>
      <c r="F11" s="7"/>
      <c r="G11" s="7"/>
      <c r="H11" s="7"/>
      <c r="I11" s="13"/>
      <c r="J11" s="13"/>
      <c r="K11" s="13"/>
      <c r="L11" s="13"/>
      <c r="M11" s="13"/>
      <c r="N11" s="13"/>
      <c r="AG11"/>
      <c r="AH11"/>
      <c r="AI11"/>
      <c r="AJ11"/>
      <c r="AK11"/>
      <c r="AL11"/>
      <c r="AM11"/>
    </row>
    <row r="12" spans="1:39" x14ac:dyDescent="0.25">
      <c r="B12" s="14">
        <v>43576</v>
      </c>
      <c r="C12" s="37" t="s">
        <v>4</v>
      </c>
      <c r="D12" s="37"/>
      <c r="E12" s="8"/>
      <c r="F12" s="9" t="s">
        <v>5</v>
      </c>
      <c r="G12" s="9" t="s">
        <v>6</v>
      </c>
      <c r="H12" s="7"/>
      <c r="I12" s="13"/>
      <c r="J12" s="13"/>
      <c r="K12" s="13"/>
      <c r="L12" s="13"/>
      <c r="M12" s="13"/>
      <c r="N12" s="13"/>
      <c r="AF12"/>
      <c r="AG12"/>
      <c r="AH12"/>
      <c r="AI12"/>
      <c r="AJ12"/>
      <c r="AK12"/>
      <c r="AL12"/>
      <c r="AM12"/>
    </row>
    <row r="13" spans="1:39" x14ac:dyDescent="0.25">
      <c r="B13" s="10" t="str">
        <f>C3</f>
        <v>BURSASPOR</v>
      </c>
      <c r="C13" s="10" t="s">
        <v>2</v>
      </c>
      <c r="D13" s="10" t="s">
        <v>2</v>
      </c>
      <c r="E13" s="10" t="str">
        <f>C5</f>
        <v>TRABZONSPOR A.Ş.</v>
      </c>
      <c r="F13" s="10">
        <v>2</v>
      </c>
      <c r="G13" s="11">
        <v>0.60416666666666663</v>
      </c>
      <c r="H13" s="7"/>
      <c r="I13" s="13"/>
      <c r="J13" s="13"/>
      <c r="K13" s="13"/>
      <c r="L13" s="13"/>
      <c r="M13" s="13"/>
      <c r="N13" s="13"/>
      <c r="AF13"/>
      <c r="AG13"/>
      <c r="AH13"/>
      <c r="AI13"/>
      <c r="AJ13"/>
      <c r="AK13"/>
      <c r="AL13"/>
      <c r="AM13"/>
    </row>
    <row r="14" spans="1:39" x14ac:dyDescent="0.25">
      <c r="B14" s="10" t="str">
        <f>C4</f>
        <v>ÇAYKUR RİZESPOR A.Ş.</v>
      </c>
      <c r="C14" s="10" t="s">
        <v>2</v>
      </c>
      <c r="D14" s="10" t="s">
        <v>2</v>
      </c>
      <c r="E14" s="10" t="str">
        <f>C6</f>
        <v>VFB STUTTGART</v>
      </c>
      <c r="F14" s="10">
        <v>1</v>
      </c>
      <c r="G14" s="12">
        <v>0.60416666666666663</v>
      </c>
      <c r="H14" s="7"/>
      <c r="I14" s="13"/>
      <c r="J14" s="13"/>
      <c r="K14" s="13"/>
      <c r="L14" s="13"/>
      <c r="M14" s="13"/>
      <c r="N14" s="13"/>
      <c r="AF14"/>
      <c r="AG14"/>
      <c r="AH14"/>
      <c r="AI14"/>
      <c r="AJ14"/>
      <c r="AK14"/>
      <c r="AL14"/>
      <c r="AM14"/>
    </row>
    <row r="15" spans="1:39" ht="15" customHeight="1" x14ac:dyDescent="0.25">
      <c r="B15" s="6"/>
      <c r="C15" s="7"/>
      <c r="D15" s="7"/>
      <c r="E15" s="7"/>
      <c r="F15" s="7"/>
      <c r="G15" s="7"/>
      <c r="H15" s="7"/>
      <c r="I15" s="13"/>
      <c r="J15" s="13"/>
      <c r="K15" s="13"/>
      <c r="L15" s="13"/>
      <c r="M15" s="13"/>
      <c r="N15" s="13"/>
      <c r="AG15"/>
      <c r="AH15"/>
      <c r="AI15"/>
      <c r="AJ15"/>
      <c r="AK15"/>
      <c r="AL15"/>
      <c r="AM15"/>
    </row>
    <row r="16" spans="1:39" x14ac:dyDescent="0.25">
      <c r="B16" s="14">
        <v>43578</v>
      </c>
      <c r="C16" s="37" t="s">
        <v>4</v>
      </c>
      <c r="D16" s="37"/>
      <c r="E16" s="8"/>
      <c r="F16" s="9" t="s">
        <v>5</v>
      </c>
      <c r="G16" s="9" t="s">
        <v>6</v>
      </c>
      <c r="H16" s="7"/>
      <c r="I16" s="13"/>
      <c r="J16" s="13"/>
      <c r="K16" s="13"/>
      <c r="L16" s="13"/>
      <c r="M16" s="13"/>
      <c r="N16" s="13"/>
      <c r="AF16"/>
      <c r="AG16"/>
      <c r="AH16"/>
      <c r="AI16"/>
      <c r="AJ16"/>
      <c r="AK16"/>
      <c r="AL16"/>
      <c r="AM16"/>
    </row>
    <row r="17" spans="2:39" x14ac:dyDescent="0.25">
      <c r="B17" s="10" t="str">
        <f>C3</f>
        <v>BURSASPOR</v>
      </c>
      <c r="C17" s="10" t="s">
        <v>2</v>
      </c>
      <c r="D17" s="10" t="s">
        <v>2</v>
      </c>
      <c r="E17" s="10" t="str">
        <f>C4</f>
        <v>ÇAYKUR RİZESPOR A.Ş.</v>
      </c>
      <c r="F17" s="10">
        <v>1</v>
      </c>
      <c r="G17" s="12">
        <v>0.41666666666666669</v>
      </c>
      <c r="H17" s="7"/>
      <c r="I17" s="13"/>
      <c r="J17" s="13"/>
      <c r="K17" s="13"/>
      <c r="L17" s="13"/>
      <c r="M17" s="13"/>
      <c r="N17" s="13"/>
      <c r="AF17"/>
      <c r="AG17"/>
      <c r="AH17"/>
      <c r="AI17"/>
      <c r="AJ17"/>
      <c r="AK17"/>
      <c r="AL17"/>
      <c r="AM17"/>
    </row>
    <row r="18" spans="2:39" x14ac:dyDescent="0.25">
      <c r="B18" s="10" t="str">
        <f>C5</f>
        <v>TRABZONSPOR A.Ş.</v>
      </c>
      <c r="C18" s="10" t="s">
        <v>2</v>
      </c>
      <c r="D18" s="10" t="s">
        <v>2</v>
      </c>
      <c r="E18" s="10" t="str">
        <f>C6</f>
        <v>VFB STUTTGART</v>
      </c>
      <c r="F18" s="10">
        <v>2</v>
      </c>
      <c r="G18" s="12">
        <v>0.41666666666666669</v>
      </c>
      <c r="H18" s="7"/>
      <c r="I18" s="13"/>
      <c r="J18" s="13"/>
      <c r="K18" s="13"/>
      <c r="L18" s="13"/>
      <c r="M18" s="13"/>
      <c r="N18" s="13"/>
      <c r="AF18"/>
      <c r="AG18"/>
      <c r="AH18"/>
      <c r="AI18"/>
      <c r="AJ18"/>
      <c r="AK18"/>
      <c r="AL18"/>
      <c r="AM18"/>
    </row>
    <row r="19" spans="2:39" s="13" customFormat="1" x14ac:dyDescent="0.25"/>
    <row r="20" spans="2:39" s="13" customFormat="1" x14ac:dyDescent="0.25">
      <c r="B20" s="36" t="s">
        <v>2</v>
      </c>
      <c r="C20" s="36"/>
      <c r="G20" s="13" t="s">
        <v>2</v>
      </c>
    </row>
    <row r="21" spans="2:39" s="13" customFormat="1" x14ac:dyDescent="0.25"/>
    <row r="22" spans="2:39" s="13" customFormat="1" x14ac:dyDescent="0.25"/>
    <row r="23" spans="2:39" s="13" customFormat="1" x14ac:dyDescent="0.25"/>
    <row r="24" spans="2:39" s="13" customFormat="1" x14ac:dyDescent="0.25"/>
    <row r="25" spans="2:39" s="13" customFormat="1" x14ac:dyDescent="0.25"/>
    <row r="26" spans="2:39" s="13" customFormat="1" x14ac:dyDescent="0.25"/>
    <row r="27" spans="2:39" s="13" customFormat="1" x14ac:dyDescent="0.25"/>
    <row r="28" spans="2:39" s="13" customFormat="1" x14ac:dyDescent="0.25"/>
    <row r="29" spans="2:39" s="13" customFormat="1" x14ac:dyDescent="0.25"/>
    <row r="30" spans="2:39" s="13" customFormat="1" x14ac:dyDescent="0.25"/>
    <row r="31" spans="2:39" s="13" customFormat="1" x14ac:dyDescent="0.25"/>
    <row r="32" spans="2:39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</sheetData>
  <mergeCells count="11">
    <mergeCell ref="B20:C20"/>
    <mergeCell ref="C8:D8"/>
    <mergeCell ref="C12:D12"/>
    <mergeCell ref="C16:D16"/>
    <mergeCell ref="B1:N1"/>
    <mergeCell ref="C2:N2"/>
    <mergeCell ref="P2:Q6"/>
    <mergeCell ref="C3:N3"/>
    <mergeCell ref="C4:N4"/>
    <mergeCell ref="C5:N5"/>
    <mergeCell ref="C6:N6"/>
  </mergeCells>
  <conditionalFormatting sqref="B3:N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N6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2:Q6" location="GİRİŞ!A1" display="GİRİŞ"/>
    <hyperlink ref="P2" location="Sayfa1!A1" display="Sayfa1!A1"/>
  </hyperlinks>
  <pageMargins left="0.51181102362204722" right="0.19685039370078741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topLeftCell="A25" zoomScale="90" zoomScaleNormal="90" workbookViewId="0">
      <selection activeCell="B44" sqref="B44"/>
    </sheetView>
  </sheetViews>
  <sheetFormatPr defaultRowHeight="15" x14ac:dyDescent="0.25"/>
  <cols>
    <col min="1" max="1" width="5.42578125" customWidth="1"/>
    <col min="2" max="2" width="24.140625" customWidth="1"/>
    <col min="3" max="3" width="10.5703125" customWidth="1"/>
    <col min="4" max="4" width="9.7109375" customWidth="1"/>
    <col min="5" max="5" width="24.7109375" customWidth="1"/>
    <col min="6" max="6" width="5.42578125" style="23" customWidth="1"/>
    <col min="7" max="7" width="7" style="25" customWidth="1"/>
    <col min="8" max="10" width="11.28515625" bestFit="1" customWidth="1"/>
    <col min="12" max="12" width="11.28515625" bestFit="1" customWidth="1"/>
    <col min="15" max="15" width="11.28515625" bestFit="1" customWidth="1"/>
  </cols>
  <sheetData>
    <row r="1" spans="1:19" ht="18.75" x14ac:dyDescent="0.3">
      <c r="A1" s="21"/>
      <c r="B1" s="21"/>
      <c r="C1" s="21" t="str">
        <f>'C GRUBU'!A1</f>
        <v>İNT U15</v>
      </c>
      <c r="D1" s="21" t="s">
        <v>12</v>
      </c>
    </row>
    <row r="2" spans="1:19" ht="18.75" x14ac:dyDescent="0.3">
      <c r="A2" s="21"/>
      <c r="B2" s="21"/>
      <c r="D2" s="21"/>
    </row>
    <row r="3" spans="1:19" ht="15.75" thickBot="1" x14ac:dyDescent="0.3">
      <c r="H3" s="48" t="s">
        <v>31</v>
      </c>
      <c r="I3" s="48"/>
      <c r="J3" s="48"/>
      <c r="K3" s="48"/>
      <c r="L3" s="48"/>
      <c r="M3" s="48"/>
      <c r="N3" s="48" t="s">
        <v>32</v>
      </c>
      <c r="O3" s="48"/>
      <c r="P3" s="48"/>
      <c r="Q3" s="48"/>
      <c r="R3" s="48"/>
      <c r="S3" s="48"/>
    </row>
    <row r="4" spans="1:19" ht="15.75" x14ac:dyDescent="0.25">
      <c r="B4" s="18" t="str">
        <f>'C GRUBU'!B1:N1</f>
        <v>C GRUBU</v>
      </c>
      <c r="H4" s="49" t="s">
        <v>33</v>
      </c>
      <c r="I4" s="50"/>
      <c r="J4" s="49" t="s">
        <v>34</v>
      </c>
      <c r="K4" s="50"/>
      <c r="L4" s="49" t="s">
        <v>35</v>
      </c>
      <c r="M4" s="50"/>
      <c r="N4" s="49" t="s">
        <v>33</v>
      </c>
      <c r="O4" s="50"/>
      <c r="P4" s="49" t="s">
        <v>34</v>
      </c>
      <c r="Q4" s="50"/>
      <c r="R4" s="49" t="s">
        <v>35</v>
      </c>
      <c r="S4" s="50"/>
    </row>
    <row r="5" spans="1:19" x14ac:dyDescent="0.25">
      <c r="B5" s="16">
        <f>'C GRUBU'!B8</f>
        <v>43575</v>
      </c>
      <c r="C5" s="45" t="str">
        <f>'C GRUBU'!C8</f>
        <v>SKOR</v>
      </c>
      <c r="D5" s="46"/>
      <c r="E5" s="47"/>
      <c r="F5" s="24" t="str">
        <f>'C GRUBU'!F8</f>
        <v>SAHA</v>
      </c>
      <c r="G5" s="27" t="str">
        <f>'C GRUBU'!G8</f>
        <v>SAAT</v>
      </c>
      <c r="H5" s="28" t="s">
        <v>36</v>
      </c>
      <c r="I5" s="29" t="s">
        <v>37</v>
      </c>
      <c r="J5" s="28" t="s">
        <v>36</v>
      </c>
      <c r="K5" s="29" t="s">
        <v>37</v>
      </c>
      <c r="L5" s="28" t="s">
        <v>36</v>
      </c>
      <c r="M5" s="29" t="s">
        <v>37</v>
      </c>
      <c r="N5" s="28" t="s">
        <v>36</v>
      </c>
      <c r="O5" s="29" t="s">
        <v>37</v>
      </c>
      <c r="P5" s="28" t="s">
        <v>36</v>
      </c>
      <c r="Q5" s="29" t="s">
        <v>37</v>
      </c>
      <c r="R5" s="28" t="s">
        <v>36</v>
      </c>
      <c r="S5" s="29" t="s">
        <v>37</v>
      </c>
    </row>
    <row r="6" spans="1:19" x14ac:dyDescent="0.25">
      <c r="B6" s="22" t="str">
        <f>'C GRUBU'!B9</f>
        <v>ALTINORDU A.Ş.</v>
      </c>
      <c r="C6" s="22" t="str">
        <f>'C GRUBU'!C9</f>
        <v xml:space="preserve"> </v>
      </c>
      <c r="D6" s="22" t="str">
        <f>'C GRUBU'!D9</f>
        <v xml:space="preserve"> </v>
      </c>
      <c r="E6" s="22" t="str">
        <f>'C GRUBU'!E9</f>
        <v>GNK DINAMO ZAGREB</v>
      </c>
      <c r="F6" s="24">
        <f>'C GRUBU'!F9</f>
        <v>1</v>
      </c>
      <c r="G6" s="27">
        <v>0.60416666666666663</v>
      </c>
      <c r="H6" s="28" t="s">
        <v>42</v>
      </c>
      <c r="I6" s="29" t="s">
        <v>39</v>
      </c>
      <c r="J6" s="28" t="s">
        <v>42</v>
      </c>
      <c r="K6" s="29" t="s">
        <v>39</v>
      </c>
      <c r="L6" s="28" t="s">
        <v>42</v>
      </c>
      <c r="M6" s="29" t="s">
        <v>39</v>
      </c>
      <c r="N6" s="28" t="s">
        <v>41</v>
      </c>
      <c r="O6" s="29" t="s">
        <v>40</v>
      </c>
      <c r="P6" s="28" t="s">
        <v>41</v>
      </c>
      <c r="Q6" s="29" t="s">
        <v>40</v>
      </c>
      <c r="R6" s="28" t="s">
        <v>41</v>
      </c>
      <c r="S6" s="29" t="s">
        <v>40</v>
      </c>
    </row>
    <row r="7" spans="1:19" x14ac:dyDescent="0.25">
      <c r="B7" s="22" t="str">
        <f>'C GRUBU'!B10</f>
        <v>ANTALYASPOR A.Ş.</v>
      </c>
      <c r="C7" s="22" t="str">
        <f>'C GRUBU'!C10</f>
        <v xml:space="preserve"> </v>
      </c>
      <c r="D7" s="22" t="str">
        <f>'C GRUBU'!D10</f>
        <v xml:space="preserve"> </v>
      </c>
      <c r="E7" s="22" t="str">
        <f>'C GRUBU'!E10</f>
        <v xml:space="preserve">FC SHAKHTAR DONETSK </v>
      </c>
      <c r="F7" s="24">
        <f>'C GRUBU'!F10</f>
        <v>2</v>
      </c>
      <c r="G7" s="27">
        <v>0.60416666666666663</v>
      </c>
      <c r="H7" s="28" t="s">
        <v>44</v>
      </c>
      <c r="I7" s="29" t="s">
        <v>45</v>
      </c>
      <c r="J7" s="28" t="s">
        <v>44</v>
      </c>
      <c r="K7" s="29" t="s">
        <v>45</v>
      </c>
      <c r="L7" s="28" t="s">
        <v>44</v>
      </c>
      <c r="M7" s="29" t="s">
        <v>45</v>
      </c>
      <c r="N7" s="28" t="s">
        <v>43</v>
      </c>
      <c r="O7" s="29" t="s">
        <v>40</v>
      </c>
      <c r="P7" s="28" t="s">
        <v>43</v>
      </c>
      <c r="Q7" s="29" t="s">
        <v>40</v>
      </c>
      <c r="R7" s="28" t="s">
        <v>43</v>
      </c>
      <c r="S7" s="29" t="s">
        <v>40</v>
      </c>
    </row>
    <row r="8" spans="1:19" ht="5.25" customHeight="1" x14ac:dyDescent="0.25">
      <c r="H8" s="30"/>
      <c r="I8" s="31"/>
      <c r="J8" s="30"/>
      <c r="K8" s="31"/>
      <c r="L8" s="30"/>
      <c r="M8" s="31"/>
      <c r="N8" s="30"/>
      <c r="O8" s="31"/>
      <c r="P8" s="30"/>
      <c r="Q8" s="31"/>
      <c r="R8" s="30"/>
      <c r="S8" s="31"/>
    </row>
    <row r="9" spans="1:19" x14ac:dyDescent="0.25">
      <c r="B9" s="16">
        <f>'C GRUBU'!B12</f>
        <v>43576</v>
      </c>
      <c r="C9" s="45" t="str">
        <f>'C GRUBU'!C12</f>
        <v>SKOR</v>
      </c>
      <c r="D9" s="46"/>
      <c r="E9" s="47"/>
      <c r="F9" s="24" t="str">
        <f>'C GRUBU'!F12</f>
        <v>SAHA</v>
      </c>
      <c r="G9" s="27" t="str">
        <f>'C GRUBU'!G12</f>
        <v>SAAT</v>
      </c>
      <c r="H9" s="28" t="s">
        <v>36</v>
      </c>
      <c r="I9" s="29" t="s">
        <v>37</v>
      </c>
      <c r="J9" s="28" t="s">
        <v>36</v>
      </c>
      <c r="K9" s="29" t="s">
        <v>37</v>
      </c>
      <c r="L9" s="28" t="s">
        <v>36</v>
      </c>
      <c r="M9" s="29" t="s">
        <v>37</v>
      </c>
      <c r="N9" s="28" t="s">
        <v>36</v>
      </c>
      <c r="O9" s="29" t="s">
        <v>37</v>
      </c>
      <c r="P9" s="28" t="s">
        <v>36</v>
      </c>
      <c r="Q9" s="29" t="s">
        <v>37</v>
      </c>
      <c r="R9" s="28" t="s">
        <v>36</v>
      </c>
      <c r="S9" s="29" t="s">
        <v>37</v>
      </c>
    </row>
    <row r="10" spans="1:19" x14ac:dyDescent="0.25">
      <c r="B10" s="22" t="str">
        <f>'C GRUBU'!B13</f>
        <v>ALTINORDU A.Ş.</v>
      </c>
      <c r="C10" s="22" t="str">
        <f>'C GRUBU'!C13</f>
        <v xml:space="preserve"> </v>
      </c>
      <c r="D10" s="22" t="str">
        <f>'C GRUBU'!D13</f>
        <v xml:space="preserve"> </v>
      </c>
      <c r="E10" s="22" t="str">
        <f>'C GRUBU'!E13</f>
        <v xml:space="preserve">FC SHAKHTAR DONETSK </v>
      </c>
      <c r="F10" s="24">
        <f>'C GRUBU'!F13</f>
        <v>2</v>
      </c>
      <c r="G10" s="27">
        <v>0.69791666666666663</v>
      </c>
      <c r="H10" s="28" t="s">
        <v>39</v>
      </c>
      <c r="I10" s="29" t="s">
        <v>46</v>
      </c>
      <c r="J10" s="28" t="s">
        <v>39</v>
      </c>
      <c r="K10" s="29" t="s">
        <v>47</v>
      </c>
      <c r="L10" s="28" t="s">
        <v>39</v>
      </c>
      <c r="M10" s="29" t="s">
        <v>41</v>
      </c>
      <c r="N10" s="28" t="s">
        <v>40</v>
      </c>
      <c r="O10" s="29" t="s">
        <v>46</v>
      </c>
      <c r="P10" s="28" t="s">
        <v>40</v>
      </c>
      <c r="Q10" s="29" t="s">
        <v>47</v>
      </c>
      <c r="R10" s="28" t="s">
        <v>40</v>
      </c>
      <c r="S10" s="29" t="s">
        <v>47</v>
      </c>
    </row>
    <row r="11" spans="1:19" x14ac:dyDescent="0.25">
      <c r="B11" s="22" t="str">
        <f>'C GRUBU'!B14</f>
        <v>ANTALYASPOR A.Ş.</v>
      </c>
      <c r="C11" s="22" t="str">
        <f>'C GRUBU'!C14</f>
        <v xml:space="preserve"> </v>
      </c>
      <c r="D11" s="22" t="str">
        <f>'C GRUBU'!D14</f>
        <v xml:space="preserve"> </v>
      </c>
      <c r="E11" s="22" t="str">
        <f>'C GRUBU'!E14</f>
        <v>GNK DINAMO ZAGREB</v>
      </c>
      <c r="F11" s="24">
        <f>'C GRUBU'!F14</f>
        <v>1</v>
      </c>
      <c r="G11" s="27">
        <v>0.69791666666666663</v>
      </c>
      <c r="H11" s="28" t="s">
        <v>42</v>
      </c>
      <c r="I11" s="29" t="s">
        <v>39</v>
      </c>
      <c r="J11" s="28" t="s">
        <v>42</v>
      </c>
      <c r="K11" s="29" t="s">
        <v>39</v>
      </c>
      <c r="L11" s="28" t="s">
        <v>42</v>
      </c>
      <c r="M11" s="29" t="s">
        <v>39</v>
      </c>
      <c r="N11" s="28" t="s">
        <v>40</v>
      </c>
      <c r="O11" s="29" t="s">
        <v>44</v>
      </c>
      <c r="P11" s="28" t="s">
        <v>40</v>
      </c>
      <c r="Q11" s="29" t="s">
        <v>44</v>
      </c>
      <c r="R11" s="28" t="s">
        <v>40</v>
      </c>
      <c r="S11" s="29" t="s">
        <v>44</v>
      </c>
    </row>
    <row r="12" spans="1:19" ht="5.25" customHeight="1" x14ac:dyDescent="0.25">
      <c r="H12" s="30"/>
      <c r="I12" s="31"/>
      <c r="J12" s="30"/>
      <c r="K12" s="31"/>
      <c r="L12" s="30"/>
      <c r="M12" s="31"/>
      <c r="N12" s="30"/>
      <c r="O12" s="31"/>
      <c r="P12" s="30"/>
      <c r="Q12" s="31"/>
      <c r="R12" s="30"/>
      <c r="S12" s="31"/>
    </row>
    <row r="13" spans="1:19" x14ac:dyDescent="0.25">
      <c r="B13" s="16">
        <f>'C GRUBU'!B16</f>
        <v>43578</v>
      </c>
      <c r="C13" s="45" t="str">
        <f>'C GRUBU'!C16</f>
        <v>SKOR</v>
      </c>
      <c r="D13" s="46"/>
      <c r="E13" s="47"/>
      <c r="F13" s="24" t="str">
        <f>'C GRUBU'!F16</f>
        <v>SAHA</v>
      </c>
      <c r="G13" s="27" t="str">
        <f>'C GRUBU'!G16</f>
        <v>SAAT</v>
      </c>
      <c r="H13" s="28" t="s">
        <v>36</v>
      </c>
      <c r="I13" s="29" t="s">
        <v>37</v>
      </c>
      <c r="J13" s="28" t="s">
        <v>36</v>
      </c>
      <c r="K13" s="29" t="s">
        <v>37</v>
      </c>
      <c r="L13" s="28" t="s">
        <v>36</v>
      </c>
      <c r="M13" s="29" t="s">
        <v>37</v>
      </c>
      <c r="N13" s="28" t="s">
        <v>36</v>
      </c>
      <c r="O13" s="29" t="s">
        <v>37</v>
      </c>
      <c r="P13" s="28" t="s">
        <v>36</v>
      </c>
      <c r="Q13" s="29" t="s">
        <v>37</v>
      </c>
      <c r="R13" s="28" t="s">
        <v>36</v>
      </c>
      <c r="S13" s="29" t="s">
        <v>37</v>
      </c>
    </row>
    <row r="14" spans="1:19" x14ac:dyDescent="0.25">
      <c r="B14" s="22" t="str">
        <f>'C GRUBU'!B17</f>
        <v>ALTINORDU A.Ş.</v>
      </c>
      <c r="C14" s="22" t="str">
        <f>'C GRUBU'!C17</f>
        <v xml:space="preserve"> </v>
      </c>
      <c r="D14" s="22" t="str">
        <f>'C GRUBU'!D17</f>
        <v xml:space="preserve"> </v>
      </c>
      <c r="E14" s="22" t="str">
        <f>'C GRUBU'!E17</f>
        <v>ANTALYASPOR A.Ş.</v>
      </c>
      <c r="F14" s="24">
        <f>'C GRUBU'!F17</f>
        <v>1</v>
      </c>
      <c r="G14" s="27">
        <v>0.51041666666666663</v>
      </c>
      <c r="H14" s="28" t="s">
        <v>42</v>
      </c>
      <c r="I14" s="29" t="s">
        <v>44</v>
      </c>
      <c r="J14" s="28" t="s">
        <v>42</v>
      </c>
      <c r="K14" s="29" t="s">
        <v>44</v>
      </c>
      <c r="L14" s="28" t="s">
        <v>42</v>
      </c>
      <c r="M14" s="29" t="s">
        <v>44</v>
      </c>
      <c r="N14" s="28" t="s">
        <v>40</v>
      </c>
      <c r="O14" s="29" t="s">
        <v>43</v>
      </c>
      <c r="P14" s="28" t="s">
        <v>41</v>
      </c>
      <c r="Q14" s="29" t="s">
        <v>43</v>
      </c>
      <c r="R14" s="28" t="s">
        <v>41</v>
      </c>
      <c r="S14" s="29" t="s">
        <v>43</v>
      </c>
    </row>
    <row r="15" spans="1:19" ht="15.75" thickBot="1" x14ac:dyDescent="0.3">
      <c r="B15" s="22" t="str">
        <f>'C GRUBU'!B18</f>
        <v xml:space="preserve">FC SHAKHTAR DONETSK </v>
      </c>
      <c r="C15" s="22" t="str">
        <f>'C GRUBU'!C18</f>
        <v xml:space="preserve"> </v>
      </c>
      <c r="D15" s="22" t="str">
        <f>'C GRUBU'!D18</f>
        <v xml:space="preserve"> </v>
      </c>
      <c r="E15" s="22" t="str">
        <f>'C GRUBU'!E18</f>
        <v>GNK DINAMO ZAGREB</v>
      </c>
      <c r="F15" s="24">
        <f>'C GRUBU'!F18</f>
        <v>2</v>
      </c>
      <c r="G15" s="27">
        <v>0.51041666666666663</v>
      </c>
      <c r="H15" s="32" t="s">
        <v>46</v>
      </c>
      <c r="I15" s="33" t="s">
        <v>43</v>
      </c>
      <c r="J15" s="32" t="s">
        <v>46</v>
      </c>
      <c r="K15" s="33" t="s">
        <v>43</v>
      </c>
      <c r="L15" s="32" t="s">
        <v>46</v>
      </c>
      <c r="M15" s="33" t="s">
        <v>43</v>
      </c>
      <c r="N15" s="32" t="s">
        <v>40</v>
      </c>
      <c r="O15" s="33" t="s">
        <v>48</v>
      </c>
      <c r="P15" s="32" t="s">
        <v>40</v>
      </c>
      <c r="Q15" s="33" t="s">
        <v>48</v>
      </c>
      <c r="R15" s="32" t="s">
        <v>40</v>
      </c>
      <c r="S15" s="33" t="s">
        <v>48</v>
      </c>
    </row>
    <row r="16" spans="1:19" ht="5.25" customHeight="1" x14ac:dyDescent="0.25"/>
    <row r="17" spans="2:19" ht="12.75" customHeight="1" x14ac:dyDescent="0.25"/>
    <row r="18" spans="2:19" ht="16.5" thickBot="1" x14ac:dyDescent="0.3">
      <c r="B18" s="20" t="str">
        <f>'D GRUBU '!B1:N1</f>
        <v>D GRUBU</v>
      </c>
    </row>
    <row r="19" spans="2:19" x14ac:dyDescent="0.25">
      <c r="B19" s="16">
        <f>'D GRUBU '!B8</f>
        <v>43575</v>
      </c>
      <c r="C19" s="45" t="str">
        <f>'D GRUBU '!C8</f>
        <v>SKOR</v>
      </c>
      <c r="D19" s="46"/>
      <c r="E19" s="47"/>
      <c r="F19" s="24" t="str">
        <f>'D GRUBU '!F8</f>
        <v>SAHA</v>
      </c>
      <c r="G19" s="27" t="s">
        <v>6</v>
      </c>
      <c r="H19" s="34" t="s">
        <v>36</v>
      </c>
      <c r="I19" s="35" t="s">
        <v>37</v>
      </c>
      <c r="J19" s="34" t="s">
        <v>36</v>
      </c>
      <c r="K19" s="35" t="s">
        <v>37</v>
      </c>
      <c r="L19" s="34" t="s">
        <v>36</v>
      </c>
      <c r="M19" s="35" t="s">
        <v>37</v>
      </c>
      <c r="N19" s="34" t="s">
        <v>36</v>
      </c>
      <c r="O19" s="35" t="s">
        <v>37</v>
      </c>
      <c r="P19" s="34" t="s">
        <v>36</v>
      </c>
      <c r="Q19" s="35" t="s">
        <v>37</v>
      </c>
      <c r="R19" s="34" t="s">
        <v>36</v>
      </c>
      <c r="S19" s="35" t="s">
        <v>37</v>
      </c>
    </row>
    <row r="20" spans="2:19" x14ac:dyDescent="0.25">
      <c r="B20" s="22" t="str">
        <f>'D GRUBU '!B9</f>
        <v>BURSASPOR</v>
      </c>
      <c r="C20" s="22" t="str">
        <f>'D GRUBU '!C9</f>
        <v xml:space="preserve"> </v>
      </c>
      <c r="D20" s="22"/>
      <c r="E20" s="22" t="str">
        <f>'D GRUBU '!E9</f>
        <v>VFB STUTTGART</v>
      </c>
      <c r="F20" s="24">
        <f>'D GRUBU '!F9</f>
        <v>1</v>
      </c>
      <c r="G20" s="27">
        <v>0.69791666666666663</v>
      </c>
      <c r="H20" s="28" t="s">
        <v>42</v>
      </c>
      <c r="I20" s="29" t="s">
        <v>44</v>
      </c>
      <c r="J20" s="28" t="s">
        <v>42</v>
      </c>
      <c r="K20" s="29" t="s">
        <v>44</v>
      </c>
      <c r="L20" s="28" t="s">
        <v>42</v>
      </c>
      <c r="M20" s="29" t="s">
        <v>44</v>
      </c>
      <c r="N20" s="28" t="s">
        <v>39</v>
      </c>
      <c r="O20" s="29" t="s">
        <v>43</v>
      </c>
      <c r="P20" s="28" t="s">
        <v>39</v>
      </c>
      <c r="Q20" s="29" t="s">
        <v>43</v>
      </c>
      <c r="R20" s="28" t="s">
        <v>39</v>
      </c>
      <c r="S20" s="29" t="s">
        <v>43</v>
      </c>
    </row>
    <row r="21" spans="2:19" x14ac:dyDescent="0.25">
      <c r="B21" s="22" t="str">
        <f>'D GRUBU '!B10</f>
        <v>ÇAYKUR RİZESPOR A.Ş.</v>
      </c>
      <c r="C21" s="22" t="str">
        <f>'D GRUBU '!C10</f>
        <v xml:space="preserve"> </v>
      </c>
      <c r="D21" s="22"/>
      <c r="E21" s="22" t="str">
        <f>'D GRUBU '!E10</f>
        <v>TRABZONSPOR A.Ş.</v>
      </c>
      <c r="F21" s="24">
        <f>'D GRUBU '!F10</f>
        <v>2</v>
      </c>
      <c r="G21" s="27">
        <v>0.69791666666666663</v>
      </c>
      <c r="H21" s="28" t="s">
        <v>50</v>
      </c>
      <c r="I21" s="29" t="s">
        <v>38</v>
      </c>
      <c r="J21" s="28" t="s">
        <v>49</v>
      </c>
      <c r="K21" s="29" t="s">
        <v>38</v>
      </c>
      <c r="L21" s="28" t="s">
        <v>41</v>
      </c>
      <c r="M21" s="29" t="s">
        <v>38</v>
      </c>
      <c r="N21" s="28" t="s">
        <v>51</v>
      </c>
      <c r="O21" s="29" t="s">
        <v>40</v>
      </c>
      <c r="P21" s="28" t="s">
        <v>51</v>
      </c>
      <c r="Q21" s="29" t="s">
        <v>40</v>
      </c>
      <c r="R21" s="28" t="s">
        <v>51</v>
      </c>
      <c r="S21" s="29" t="s">
        <v>40</v>
      </c>
    </row>
    <row r="22" spans="2:19" ht="5.25" customHeight="1" x14ac:dyDescent="0.25">
      <c r="H22" s="30"/>
      <c r="I22" s="31"/>
      <c r="J22" s="30"/>
      <c r="K22" s="31"/>
      <c r="L22" s="30"/>
      <c r="M22" s="31"/>
      <c r="N22" s="30"/>
      <c r="O22" s="31"/>
      <c r="P22" s="30"/>
      <c r="Q22" s="31"/>
      <c r="R22" s="30"/>
      <c r="S22" s="31"/>
    </row>
    <row r="23" spans="2:19" x14ac:dyDescent="0.25">
      <c r="B23" s="16">
        <f>'D GRUBU '!B12</f>
        <v>43576</v>
      </c>
      <c r="C23" s="45" t="str">
        <f>'D GRUBU '!C12</f>
        <v>SKOR</v>
      </c>
      <c r="D23" s="46"/>
      <c r="E23" s="47"/>
      <c r="F23" s="24" t="str">
        <f>'D GRUBU '!F12</f>
        <v>SAHA</v>
      </c>
      <c r="G23" s="27" t="s">
        <v>6</v>
      </c>
      <c r="H23" s="28" t="s">
        <v>36</v>
      </c>
      <c r="I23" s="29" t="s">
        <v>37</v>
      </c>
      <c r="J23" s="28" t="s">
        <v>36</v>
      </c>
      <c r="K23" s="29" t="s">
        <v>37</v>
      </c>
      <c r="L23" s="28" t="s">
        <v>36</v>
      </c>
      <c r="M23" s="29" t="s">
        <v>37</v>
      </c>
      <c r="N23" s="28" t="s">
        <v>36</v>
      </c>
      <c r="O23" s="29" t="s">
        <v>37</v>
      </c>
      <c r="P23" s="28" t="s">
        <v>36</v>
      </c>
      <c r="Q23" s="29" t="s">
        <v>37</v>
      </c>
      <c r="R23" s="28" t="s">
        <v>36</v>
      </c>
      <c r="S23" s="29" t="s">
        <v>37</v>
      </c>
    </row>
    <row r="24" spans="2:19" x14ac:dyDescent="0.25">
      <c r="B24" s="22" t="str">
        <f>'D GRUBU '!B13</f>
        <v>BURSASPOR</v>
      </c>
      <c r="C24" s="22" t="str">
        <f>'D GRUBU '!C13</f>
        <v xml:space="preserve"> </v>
      </c>
      <c r="D24" s="22"/>
      <c r="E24" s="22" t="str">
        <f>'D GRUBU '!E13</f>
        <v>TRABZONSPOR A.Ş.</v>
      </c>
      <c r="F24" s="24">
        <f>'D GRUBU '!F13</f>
        <v>2</v>
      </c>
      <c r="G24" s="27">
        <v>0.60416666666666663</v>
      </c>
      <c r="H24" s="28" t="s">
        <v>42</v>
      </c>
      <c r="I24" s="29" t="s">
        <v>38</v>
      </c>
      <c r="J24" s="28" t="s">
        <v>42</v>
      </c>
      <c r="K24" s="29" t="s">
        <v>38</v>
      </c>
      <c r="L24" s="28" t="s">
        <v>42</v>
      </c>
      <c r="M24" s="29" t="s">
        <v>38</v>
      </c>
      <c r="N24" s="28" t="s">
        <v>43</v>
      </c>
      <c r="O24" s="29" t="s">
        <v>40</v>
      </c>
      <c r="P24" s="28" t="s">
        <v>43</v>
      </c>
      <c r="Q24" s="29" t="s">
        <v>40</v>
      </c>
      <c r="R24" s="28" t="s">
        <v>43</v>
      </c>
      <c r="S24" s="29" t="s">
        <v>40</v>
      </c>
    </row>
    <row r="25" spans="2:19" x14ac:dyDescent="0.25">
      <c r="B25" s="22" t="str">
        <f>'D GRUBU '!B14</f>
        <v>ÇAYKUR RİZESPOR A.Ş.</v>
      </c>
      <c r="C25" s="22" t="str">
        <f>'D GRUBU '!C14</f>
        <v xml:space="preserve"> </v>
      </c>
      <c r="D25" s="22"/>
      <c r="E25" s="22" t="str">
        <f>'D GRUBU '!E14</f>
        <v>VFB STUTTGART</v>
      </c>
      <c r="F25" s="24">
        <f>'D GRUBU '!F14</f>
        <v>1</v>
      </c>
      <c r="G25" s="27">
        <v>0.60416666666666663</v>
      </c>
      <c r="H25" s="28" t="s">
        <v>39</v>
      </c>
      <c r="I25" s="29" t="s">
        <v>44</v>
      </c>
      <c r="J25" s="28" t="s">
        <v>39</v>
      </c>
      <c r="K25" s="29" t="s">
        <v>44</v>
      </c>
      <c r="L25" s="28" t="s">
        <v>39</v>
      </c>
      <c r="M25" s="29" t="s">
        <v>44</v>
      </c>
      <c r="N25" s="28" t="s">
        <v>43</v>
      </c>
      <c r="O25" s="29" t="s">
        <v>40</v>
      </c>
      <c r="P25" s="28" t="s">
        <v>43</v>
      </c>
      <c r="Q25" s="29" t="s">
        <v>40</v>
      </c>
      <c r="R25" s="28" t="s">
        <v>43</v>
      </c>
      <c r="S25" s="29" t="s">
        <v>40</v>
      </c>
    </row>
    <row r="26" spans="2:19" ht="5.25" customHeight="1" x14ac:dyDescent="0.25">
      <c r="H26" s="30"/>
      <c r="I26" s="31"/>
      <c r="J26" s="30"/>
      <c r="K26" s="31"/>
      <c r="L26" s="30"/>
      <c r="M26" s="31"/>
      <c r="N26" s="30"/>
      <c r="O26" s="31"/>
      <c r="P26" s="30"/>
      <c r="Q26" s="31"/>
      <c r="R26" s="30"/>
      <c r="S26" s="31"/>
    </row>
    <row r="27" spans="2:19" x14ac:dyDescent="0.25">
      <c r="B27" s="16">
        <f>'D GRUBU '!B16</f>
        <v>43578</v>
      </c>
      <c r="C27" s="45" t="str">
        <f>'D GRUBU '!C16</f>
        <v>SKOR</v>
      </c>
      <c r="D27" s="46"/>
      <c r="E27" s="47"/>
      <c r="F27" s="24" t="str">
        <f>'D GRUBU '!F16</f>
        <v>SAHA</v>
      </c>
      <c r="G27" s="27" t="s">
        <v>6</v>
      </c>
      <c r="H27" s="28" t="s">
        <v>36</v>
      </c>
      <c r="I27" s="29" t="s">
        <v>37</v>
      </c>
      <c r="J27" s="28" t="s">
        <v>36</v>
      </c>
      <c r="K27" s="29" t="s">
        <v>37</v>
      </c>
      <c r="L27" s="28" t="s">
        <v>36</v>
      </c>
      <c r="M27" s="29" t="s">
        <v>37</v>
      </c>
      <c r="N27" s="28" t="s">
        <v>36</v>
      </c>
      <c r="O27" s="29" t="s">
        <v>37</v>
      </c>
      <c r="P27" s="28" t="s">
        <v>36</v>
      </c>
      <c r="Q27" s="29" t="s">
        <v>37</v>
      </c>
      <c r="R27" s="28" t="s">
        <v>36</v>
      </c>
      <c r="S27" s="29" t="s">
        <v>37</v>
      </c>
    </row>
    <row r="28" spans="2:19" x14ac:dyDescent="0.25">
      <c r="B28" s="22" t="str">
        <f>'D GRUBU '!B17</f>
        <v>BURSASPOR</v>
      </c>
      <c r="C28" s="22" t="str">
        <f>'D GRUBU '!C17</f>
        <v xml:space="preserve"> </v>
      </c>
      <c r="D28" s="22"/>
      <c r="E28" s="22" t="str">
        <f>'D GRUBU '!E17</f>
        <v>ÇAYKUR RİZESPOR A.Ş.</v>
      </c>
      <c r="F28" s="24">
        <f>'D GRUBU '!F17</f>
        <v>1</v>
      </c>
      <c r="G28" s="27">
        <v>0.41666666666666669</v>
      </c>
      <c r="H28" s="28" t="s">
        <v>42</v>
      </c>
      <c r="I28" s="29" t="s">
        <v>40</v>
      </c>
      <c r="J28" s="28" t="s">
        <v>42</v>
      </c>
      <c r="K28" s="29" t="s">
        <v>40</v>
      </c>
      <c r="L28" s="28" t="s">
        <v>42</v>
      </c>
      <c r="M28" s="29" t="s">
        <v>40</v>
      </c>
      <c r="N28" s="28" t="s">
        <v>43</v>
      </c>
      <c r="O28" s="29" t="s">
        <v>41</v>
      </c>
      <c r="P28" s="28" t="s">
        <v>43</v>
      </c>
      <c r="Q28" s="29" t="s">
        <v>41</v>
      </c>
      <c r="R28" s="28" t="s">
        <v>43</v>
      </c>
      <c r="S28" s="29" t="s">
        <v>41</v>
      </c>
    </row>
    <row r="29" spans="2:19" ht="15.75" thickBot="1" x14ac:dyDescent="0.3">
      <c r="B29" s="22" t="str">
        <f>'D GRUBU '!B18</f>
        <v>TRABZONSPOR A.Ş.</v>
      </c>
      <c r="C29" s="22" t="str">
        <f>'D GRUBU '!C18</f>
        <v xml:space="preserve"> </v>
      </c>
      <c r="D29" s="22"/>
      <c r="E29" s="22" t="str">
        <f>'D GRUBU '!E18</f>
        <v>VFB STUTTGART</v>
      </c>
      <c r="F29" s="24">
        <f>'D GRUBU '!F18</f>
        <v>2</v>
      </c>
      <c r="G29" s="27">
        <v>0.41666666666666669</v>
      </c>
      <c r="H29" s="32" t="s">
        <v>38</v>
      </c>
      <c r="I29" s="33" t="s">
        <v>42</v>
      </c>
      <c r="J29" s="32" t="s">
        <v>38</v>
      </c>
      <c r="K29" s="33" t="s">
        <v>42</v>
      </c>
      <c r="L29" s="32" t="s">
        <v>38</v>
      </c>
      <c r="M29" s="33" t="s">
        <v>42</v>
      </c>
      <c r="N29" s="32" t="s">
        <v>40</v>
      </c>
      <c r="O29" s="33" t="s">
        <v>43</v>
      </c>
      <c r="P29" s="32" t="s">
        <v>40</v>
      </c>
      <c r="Q29" s="33" t="s">
        <v>43</v>
      </c>
      <c r="R29" s="32" t="s">
        <v>40</v>
      </c>
      <c r="S29" s="33" t="s">
        <v>43</v>
      </c>
    </row>
    <row r="31" spans="2:19" ht="15.75" x14ac:dyDescent="0.25">
      <c r="B31" s="18" t="s">
        <v>13</v>
      </c>
    </row>
    <row r="32" spans="2:19" x14ac:dyDescent="0.25">
      <c r="B32" s="16">
        <v>43580</v>
      </c>
      <c r="C32" s="45" t="s">
        <v>4</v>
      </c>
      <c r="D32" s="46"/>
      <c r="E32" s="47"/>
      <c r="F32" s="24" t="s">
        <v>5</v>
      </c>
      <c r="G32" s="26" t="s">
        <v>6</v>
      </c>
    </row>
    <row r="33" spans="2:7" x14ac:dyDescent="0.25">
      <c r="B33" s="17" t="s">
        <v>18</v>
      </c>
      <c r="C33" s="17"/>
      <c r="D33" s="17"/>
      <c r="E33" s="17" t="s">
        <v>19</v>
      </c>
      <c r="F33" s="24">
        <v>1</v>
      </c>
      <c r="G33" s="26">
        <v>0.41666666666666669</v>
      </c>
    </row>
    <row r="35" spans="2:7" ht="15.75" x14ac:dyDescent="0.25">
      <c r="B35" s="18" t="s">
        <v>14</v>
      </c>
      <c r="C35" s="19"/>
    </row>
    <row r="36" spans="2:7" x14ac:dyDescent="0.25">
      <c r="B36" s="16">
        <v>43580</v>
      </c>
      <c r="C36" s="45" t="s">
        <v>4</v>
      </c>
      <c r="D36" s="46"/>
      <c r="E36" s="47"/>
      <c r="F36" s="24" t="s">
        <v>5</v>
      </c>
      <c r="G36" s="26" t="s">
        <v>6</v>
      </c>
    </row>
    <row r="37" spans="2:7" x14ac:dyDescent="0.25">
      <c r="B37" s="17" t="s">
        <v>16</v>
      </c>
      <c r="C37" s="17"/>
      <c r="D37" s="17"/>
      <c r="E37" s="17" t="s">
        <v>17</v>
      </c>
      <c r="F37" s="24">
        <v>1</v>
      </c>
      <c r="G37" s="26">
        <v>0.51041666666666663</v>
      </c>
    </row>
    <row r="39" spans="2:7" ht="15.75" x14ac:dyDescent="0.25">
      <c r="B39" s="18" t="s">
        <v>15</v>
      </c>
    </row>
    <row r="40" spans="2:7" x14ac:dyDescent="0.25">
      <c r="B40" s="16">
        <v>43580</v>
      </c>
      <c r="C40" s="45" t="s">
        <v>4</v>
      </c>
      <c r="D40" s="46"/>
      <c r="E40" s="47"/>
      <c r="F40" s="24" t="s">
        <v>5</v>
      </c>
      <c r="G40" s="26" t="s">
        <v>6</v>
      </c>
    </row>
    <row r="41" spans="2:7" x14ac:dyDescent="0.25">
      <c r="B41" s="17" t="s">
        <v>10</v>
      </c>
      <c r="C41" s="17"/>
      <c r="D41" s="17"/>
      <c r="E41" s="17" t="s">
        <v>8</v>
      </c>
      <c r="F41" s="24">
        <v>1</v>
      </c>
      <c r="G41" s="26">
        <v>0.60416666666666663</v>
      </c>
    </row>
    <row r="43" spans="2:7" ht="15.75" x14ac:dyDescent="0.25">
      <c r="B43" s="18" t="s">
        <v>11</v>
      </c>
      <c r="C43" s="19"/>
    </row>
    <row r="44" spans="2:7" x14ac:dyDescent="0.25">
      <c r="B44" s="16">
        <v>43580</v>
      </c>
      <c r="C44" s="45" t="s">
        <v>4</v>
      </c>
      <c r="D44" s="46"/>
      <c r="E44" s="47"/>
      <c r="F44" s="24" t="s">
        <v>5</v>
      </c>
      <c r="G44" s="26" t="s">
        <v>6</v>
      </c>
    </row>
    <row r="45" spans="2:7" x14ac:dyDescent="0.25">
      <c r="B45" s="17" t="s">
        <v>7</v>
      </c>
      <c r="C45" s="17"/>
      <c r="D45" s="17"/>
      <c r="E45" s="17" t="s">
        <v>9</v>
      </c>
      <c r="F45" s="24">
        <v>1</v>
      </c>
      <c r="G45" s="26">
        <v>0.69791666666666663</v>
      </c>
    </row>
  </sheetData>
  <mergeCells count="18">
    <mergeCell ref="H3:M3"/>
    <mergeCell ref="N3:S3"/>
    <mergeCell ref="H4:I4"/>
    <mergeCell ref="J4:K4"/>
    <mergeCell ref="L4:M4"/>
    <mergeCell ref="N4:O4"/>
    <mergeCell ref="P4:Q4"/>
    <mergeCell ref="R4:S4"/>
    <mergeCell ref="C27:E27"/>
    <mergeCell ref="C40:E40"/>
    <mergeCell ref="C44:E44"/>
    <mergeCell ref="C5:E5"/>
    <mergeCell ref="C9:E9"/>
    <mergeCell ref="C13:E13"/>
    <mergeCell ref="C23:E23"/>
    <mergeCell ref="C19:E19"/>
    <mergeCell ref="C32:E32"/>
    <mergeCell ref="C36:E3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C GRUBU</vt:lpstr>
      <vt:lpstr>D GRUBU </vt:lpstr>
      <vt:lpstr>TÜM FİKSTÜR</vt:lpstr>
      <vt:lpstr>'C GRUBU'!Yazdırma_Alanı</vt:lpstr>
      <vt:lpstr>'D GRUBU 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 Basoglu</dc:creator>
  <cp:lastModifiedBy>Mert Basoglu</cp:lastModifiedBy>
  <cp:lastPrinted>2019-04-19T20:25:27Z</cp:lastPrinted>
  <dcterms:created xsi:type="dcterms:W3CDTF">2015-04-16T11:24:19Z</dcterms:created>
  <dcterms:modified xsi:type="dcterms:W3CDTF">2019-04-19T20:25:56Z</dcterms:modified>
</cp:coreProperties>
</file>